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naw\Desktop\Octavian\01 UK FWL\"/>
    </mc:Choice>
  </mc:AlternateContent>
  <xr:revisionPtr revIDLastSave="0" documentId="13_ncr:1_{979D202B-D4BB-4AF3-A2B0-2C431995AD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ster list" sheetId="2" r:id="rId1"/>
  </sheets>
  <definedNames>
    <definedName name="_xlnm._FilterDatabase" localSheetId="0" hidden="1">'Master list'!$A$8:$H$412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8" i="2" l="1"/>
  <c r="E229" i="2"/>
  <c r="E144" i="2"/>
  <c r="E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Lana WU</author>
  </authors>
  <commentList>
    <comment ref="A261" authorId="0" shapeId="0" xr:uid="{00000000-0006-0000-0000-000001000000}">
      <text>
        <r>
          <rPr>
            <b/>
            <sz val="9"/>
            <rFont val="Tahoma"/>
            <family val="2"/>
          </rPr>
          <t>1995 x 1
1996 x 1 
2002 x 2
2005 x 2</t>
        </r>
      </text>
    </comment>
  </commentList>
</comments>
</file>

<file path=xl/sharedStrings.xml><?xml version="1.0" encoding="utf-8"?>
<sst xmlns="http://schemas.openxmlformats.org/spreadsheetml/2006/main" count="1501" uniqueCount="524">
  <si>
    <t>Phoenix Fine Wines &amp; Vineyards Ltd</t>
  </si>
  <si>
    <t>Contact: Richard Sutton, CEO</t>
  </si>
  <si>
    <t>rs@phfwv.com</t>
  </si>
  <si>
    <t>Tel. (852) 5349 2188</t>
  </si>
  <si>
    <t>Wine Description</t>
  </si>
  <si>
    <t>Vintage</t>
  </si>
  <si>
    <t>Unit size</t>
  </si>
  <si>
    <t>Unit Qty</t>
  </si>
  <si>
    <t>GBP/cs IB UK</t>
  </si>
  <si>
    <t>HKD/bt Del HK</t>
  </si>
  <si>
    <t>Score</t>
  </si>
  <si>
    <t>Status</t>
  </si>
  <si>
    <t>Bordeaux</t>
  </si>
  <si>
    <t>mixed</t>
  </si>
  <si>
    <t>6x75cl</t>
  </si>
  <si>
    <t>N/A</t>
  </si>
  <si>
    <t>IB UK</t>
  </si>
  <si>
    <t>1x150cl</t>
  </si>
  <si>
    <t>RP98</t>
  </si>
  <si>
    <t>NA</t>
  </si>
  <si>
    <r>
      <rPr>
        <sz val="10"/>
        <color rgb="FFC00000"/>
        <rFont val="Calibri"/>
        <family val="2"/>
      </rPr>
      <t xml:space="preserve">Ch. Léoville Poyferré, Saint Julien - </t>
    </r>
    <r>
      <rPr>
        <b/>
        <sz val="10"/>
        <color rgb="FFC00000"/>
        <rFont val="Calibri"/>
        <family val="2"/>
      </rPr>
      <t>Magnum</t>
    </r>
  </si>
  <si>
    <t>6x150cl</t>
  </si>
  <si>
    <t>RP95</t>
  </si>
  <si>
    <t>Ch. Gruaud Larose, St. Julien</t>
  </si>
  <si>
    <t>RP96</t>
  </si>
  <si>
    <t>12x75cl</t>
  </si>
  <si>
    <t>RP100</t>
  </si>
  <si>
    <t>RP94</t>
  </si>
  <si>
    <t>1x75cl</t>
  </si>
  <si>
    <t>NM95</t>
  </si>
  <si>
    <t>DP UK</t>
  </si>
  <si>
    <t>RP97</t>
  </si>
  <si>
    <t>NM96</t>
  </si>
  <si>
    <t>La Gravette de Certan, Vieux Château Certan</t>
  </si>
  <si>
    <t>Ch. Haut Brion 1er Cru Classé, Pessac-Léognan</t>
  </si>
  <si>
    <t>RP99</t>
  </si>
  <si>
    <r>
      <rPr>
        <sz val="10"/>
        <color rgb="FFC00000"/>
        <rFont val="Calibri"/>
        <family val="2"/>
      </rPr>
      <t xml:space="preserve">Ch. Latour, 1er Cru Pauillac </t>
    </r>
    <r>
      <rPr>
        <i/>
        <sz val="10"/>
        <color rgb="FFC00000"/>
        <rFont val="Calibri"/>
        <family val="2"/>
      </rPr>
      <t>(6 bts in OWC12)</t>
    </r>
  </si>
  <si>
    <t>WA100</t>
  </si>
  <si>
    <t>Ch. Montrose, St. Estèphe</t>
  </si>
  <si>
    <t>NM92</t>
  </si>
  <si>
    <t>Ch. Pontet Canet, Pauillac</t>
  </si>
  <si>
    <t>WS93</t>
  </si>
  <si>
    <t>3x75cl</t>
  </si>
  <si>
    <t>JS100</t>
  </si>
  <si>
    <t>Ch. Grand Puy Lacoste, Pauillac</t>
  </si>
  <si>
    <t>RP92</t>
  </si>
  <si>
    <t>Ch. Canon, Saint-Émilion</t>
  </si>
  <si>
    <t>WE94</t>
  </si>
  <si>
    <r>
      <rPr>
        <sz val="10"/>
        <color rgb="FFC00000"/>
        <rFont val="Calibri"/>
        <family val="2"/>
      </rPr>
      <t xml:space="preserve">Ch. Montrose, St. Estèphe - </t>
    </r>
    <r>
      <rPr>
        <b/>
        <sz val="10"/>
        <color rgb="FFC00000"/>
        <rFont val="Calibri"/>
        <family val="2"/>
      </rPr>
      <t>Magnum</t>
    </r>
  </si>
  <si>
    <t>Ch. Vieux Château Certan, Pomerol</t>
  </si>
  <si>
    <t>JS94</t>
  </si>
  <si>
    <t>Ch. Palmer, Margaux</t>
  </si>
  <si>
    <t>RP95-97</t>
  </si>
  <si>
    <t>Ch. Clerc Milon, Pauillac</t>
  </si>
  <si>
    <t>WE93</t>
  </si>
  <si>
    <t>NM94</t>
  </si>
  <si>
    <t>Ch. Clinet, Pomerol</t>
  </si>
  <si>
    <t>TA94</t>
  </si>
  <si>
    <t>Ch. Le Gay, Pomerol</t>
  </si>
  <si>
    <t>RP99+</t>
  </si>
  <si>
    <t>Ch. L'Eglise Clinet, Pomerol</t>
  </si>
  <si>
    <t>JL99</t>
  </si>
  <si>
    <r>
      <rPr>
        <sz val="10"/>
        <color rgb="FFC00000"/>
        <rFont val="Calibri"/>
        <family val="2"/>
      </rPr>
      <t>Ch. Latour, 1er Cru Pauillac, ex-château (OWC 1) -</t>
    </r>
    <r>
      <rPr>
        <b/>
        <sz val="10"/>
        <color rgb="FFC00000"/>
        <rFont val="Calibri"/>
        <family val="2"/>
      </rPr>
      <t xml:space="preserve"> Magnum</t>
    </r>
  </si>
  <si>
    <t>JS96</t>
  </si>
  <si>
    <t>Domaine de Chevalier Rouge, Pessac-Léognan (ex-Château)</t>
  </si>
  <si>
    <t>Ch. Les Carmes Haut-Brion, Pessac-Léognan</t>
  </si>
  <si>
    <t>WA93+</t>
  </si>
  <si>
    <t>Ch. Troplong Mondot, GCC St Emilion</t>
  </si>
  <si>
    <t>WS97</t>
  </si>
  <si>
    <t>WS94</t>
  </si>
  <si>
    <t>WS95</t>
  </si>
  <si>
    <t>WS98</t>
  </si>
  <si>
    <t>AG97</t>
  </si>
  <si>
    <t>3x150cl</t>
  </si>
  <si>
    <t>TA96</t>
  </si>
  <si>
    <t>RP91-93</t>
  </si>
  <si>
    <t>AG96</t>
  </si>
  <si>
    <t>AG92</t>
  </si>
  <si>
    <t>Caisse Collection Duclot, Bordeaux</t>
  </si>
  <si>
    <t>9x75cl</t>
  </si>
  <si>
    <t>TA97</t>
  </si>
  <si>
    <t xml:space="preserve">Ch. Ducru-Beaucaillou, Saint-Julien </t>
  </si>
  <si>
    <t>EP</t>
  </si>
  <si>
    <t>Ch. Léoville Poyferré, Saint-Julien</t>
  </si>
  <si>
    <t>La Chapelle d'Ausone Grand Cru, Saint-Émilion</t>
  </si>
  <si>
    <t>WE96</t>
  </si>
  <si>
    <t>La Croix Ducru Beaucaillou Cuvée Colbert, Saint-Julien</t>
  </si>
  <si>
    <t>Ch. Palmer 3ème Cru Classé, Margaux</t>
  </si>
  <si>
    <t>Ch. Rieussec, Sauternes</t>
  </si>
  <si>
    <t>Carruades de Lafite, Pauillac</t>
  </si>
  <si>
    <t>WA95</t>
  </si>
  <si>
    <t>WA93</t>
  </si>
  <si>
    <t>JS99</t>
  </si>
  <si>
    <t>Guinaudeau 'G' Acte 8</t>
  </si>
  <si>
    <t>AG94</t>
  </si>
  <si>
    <t>Ch. de Pez, St. Estèphe</t>
  </si>
  <si>
    <r>
      <rPr>
        <sz val="10"/>
        <color rgb="FFC00000"/>
        <rFont val="Calibri"/>
        <family val="2"/>
      </rPr>
      <t xml:space="preserve">Ch. de Pez, St. Estèphe - </t>
    </r>
    <r>
      <rPr>
        <b/>
        <sz val="10"/>
        <color rgb="FFC00000"/>
        <rFont val="Calibri"/>
        <family val="2"/>
      </rPr>
      <t>Magnum</t>
    </r>
  </si>
  <si>
    <t>Ch. Rouget, Pomerol</t>
  </si>
  <si>
    <t>AG95</t>
  </si>
  <si>
    <t>Vieux Château Certan (VCC), Pomerol</t>
  </si>
  <si>
    <t>AG98</t>
  </si>
  <si>
    <t>Ch. Trotanoy, Pomerol</t>
  </si>
  <si>
    <t>WA97+</t>
  </si>
  <si>
    <t>Ch. Cos d’Estournel, St. Estèphe</t>
  </si>
  <si>
    <t>WA98+</t>
  </si>
  <si>
    <t>Ch. d'Armailhac, Pauillac</t>
  </si>
  <si>
    <t>AG93</t>
  </si>
  <si>
    <t>WS 95-98</t>
  </si>
  <si>
    <t>Ch. Fombrauge, Saint-Émilion</t>
  </si>
  <si>
    <t>WA92-94</t>
  </si>
  <si>
    <t>Le Petit Cheval, Bordeaux Blanc</t>
  </si>
  <si>
    <t>Ch. Larcis Ducasse Premier Grand Cru Classe B, Saint-Émilion Grand Cru</t>
  </si>
  <si>
    <t>JL98</t>
  </si>
  <si>
    <t>NM100</t>
  </si>
  <si>
    <r>
      <rPr>
        <sz val="10"/>
        <color rgb="FFC00000"/>
        <rFont val="Calibri"/>
        <family val="2"/>
      </rPr>
      <t xml:space="preserve">Ch. Palmer, Margaux - </t>
    </r>
    <r>
      <rPr>
        <b/>
        <sz val="10"/>
        <color rgb="FFC00000"/>
        <rFont val="Calibri"/>
        <family val="2"/>
      </rPr>
      <t>Magnum</t>
    </r>
  </si>
  <si>
    <t>WA99</t>
  </si>
  <si>
    <t>WA98-100</t>
  </si>
  <si>
    <t>Ch. Duhart Milon, Pauillac</t>
  </si>
  <si>
    <t>JS95-96</t>
  </si>
  <si>
    <t>JS93-94</t>
  </si>
  <si>
    <t>JS96-97</t>
  </si>
  <si>
    <t>JS94-95</t>
  </si>
  <si>
    <t>Aile D'Argent, Château Monton Rothschild</t>
  </si>
  <si>
    <t>JS97-98</t>
  </si>
  <si>
    <t>Blanc de Lynch-Bages</t>
  </si>
  <si>
    <r>
      <rPr>
        <sz val="10"/>
        <color rgb="FFC00000"/>
        <rFont val="Calibri"/>
        <family val="2"/>
      </rPr>
      <t xml:space="preserve">Ch. Capbern, St. Estèphe - </t>
    </r>
    <r>
      <rPr>
        <b/>
        <sz val="10"/>
        <color rgb="FFC00000"/>
        <rFont val="Calibri"/>
        <family val="2"/>
      </rPr>
      <t>Magnum</t>
    </r>
  </si>
  <si>
    <t>Ch. Pape Clément, Pessac-Léognan</t>
  </si>
  <si>
    <t>JA98</t>
  </si>
  <si>
    <t xml:space="preserve">La Dame de Montrose, St. Estèphe </t>
  </si>
  <si>
    <t>JA94</t>
  </si>
  <si>
    <t>Pavillon Rouge du Château Margaux, Margaux</t>
  </si>
  <si>
    <t>La Croix Ducru-Beaucaillou, St. Julien</t>
  </si>
  <si>
    <t>NM94-96</t>
  </si>
  <si>
    <t>Pichon Comtesse Réserve, Pauillac</t>
  </si>
  <si>
    <t>Ch. Barde-Haut, St. Émilion</t>
  </si>
  <si>
    <t>Ch. Poésia, St. Émilion</t>
  </si>
  <si>
    <t>Ch. Carignan Prima, Cadillac-Côtes de Bordeaux</t>
  </si>
  <si>
    <t>Ch. de Ferrand, St. Émilion</t>
  </si>
  <si>
    <t xml:space="preserve">JS96-97 </t>
  </si>
  <si>
    <t>JS98-99</t>
  </si>
  <si>
    <t>Le Petit Cheval, Saint-Émilion</t>
  </si>
  <si>
    <t>JA93</t>
  </si>
  <si>
    <t>Ch. Barde Haut, Saint Emilion</t>
  </si>
  <si>
    <t xml:space="preserve">JD94-96 </t>
  </si>
  <si>
    <t>Ch. D’Armailhac, Pauillac</t>
  </si>
  <si>
    <t xml:space="preserve">JS93-94 </t>
  </si>
  <si>
    <t xml:space="preserve">JS95-96 </t>
  </si>
  <si>
    <t>Ch. Cantenac Brown, Margaux</t>
  </si>
  <si>
    <t>Ch. Canon la Gaffeliere, Saint-Émilion</t>
  </si>
  <si>
    <t xml:space="preserve">JD95-97 </t>
  </si>
  <si>
    <t>Ch. Phelan Segur, Saint-Estèphe</t>
  </si>
  <si>
    <t>Ch. Brane Cantenac, Margaux</t>
  </si>
  <si>
    <t xml:space="preserve">JL96-98 </t>
  </si>
  <si>
    <t>Ch. Carignan Prima, Cadillac Cotes de Bordeaux</t>
  </si>
  <si>
    <t>Ch. Guillot Clauzel, Pomerol</t>
  </si>
  <si>
    <t>Blanc de Lynch Bages, Pauillac</t>
  </si>
  <si>
    <t>JS95</t>
  </si>
  <si>
    <t>Pavillon Rouge du Ch. Margaux, Margaux</t>
  </si>
  <si>
    <t>Ch. Calon Ségur, St.-Estèphe</t>
  </si>
  <si>
    <t>Ch. Figeac, Saint-Émilion</t>
  </si>
  <si>
    <t>WA96-98+</t>
  </si>
  <si>
    <t>La Dame de Montrose, Saint-Estèphe</t>
  </si>
  <si>
    <t>JA92</t>
  </si>
  <si>
    <t>Bordeaux Sweet</t>
  </si>
  <si>
    <r>
      <rPr>
        <sz val="10"/>
        <color theme="5" tint="-0.249977111117893"/>
        <rFont val="Calibri"/>
        <family val="2"/>
      </rPr>
      <t>Ch. Suduiraut, Sauternes</t>
    </r>
    <r>
      <rPr>
        <i/>
        <sz val="10"/>
        <color theme="5" tint="-0.249977111117893"/>
        <rFont val="Calibri"/>
        <family val="2"/>
      </rPr>
      <t xml:space="preserve"> (ex-château 2021)</t>
    </r>
  </si>
  <si>
    <t xml:space="preserve">WA96-98 </t>
  </si>
  <si>
    <r>
      <rPr>
        <sz val="10"/>
        <color theme="9" tint="-0.249977111117893"/>
        <rFont val="Calibri"/>
        <family val="2"/>
      </rPr>
      <t>Chevalier Montrachet Grand Cru, Sauzet</t>
    </r>
    <r>
      <rPr>
        <i/>
        <sz val="10"/>
        <color theme="9" tint="-0.249977111117893"/>
        <rFont val="Calibri"/>
        <family val="2"/>
      </rPr>
      <t xml:space="preserve"> (tatty box)</t>
    </r>
  </si>
  <si>
    <t>BH95</t>
  </si>
  <si>
    <t>BH94</t>
  </si>
  <si>
    <t>Bâtard Montrachet Grand Cru Hospices de Beaune, Domaine Séguin-Manuel</t>
  </si>
  <si>
    <t>BH91-96</t>
  </si>
  <si>
    <t>BH93</t>
  </si>
  <si>
    <t>CT93</t>
  </si>
  <si>
    <t>BH96</t>
  </si>
  <si>
    <t>TA93</t>
  </si>
  <si>
    <t>JR17</t>
  </si>
  <si>
    <t>JR16.5</t>
  </si>
  <si>
    <t>ST93</t>
  </si>
  <si>
    <t>Puligny Montrachet 1er Cru Clavoillon, Domaine Leflaive</t>
  </si>
  <si>
    <t>BH91</t>
  </si>
  <si>
    <t>BH89</t>
  </si>
  <si>
    <t>WA97</t>
  </si>
  <si>
    <t>Puligny Montrachet, Domaine Leflaive</t>
  </si>
  <si>
    <t>WS91</t>
  </si>
  <si>
    <t>1x300cl</t>
  </si>
  <si>
    <t>WS92</t>
  </si>
  <si>
    <t>BH92</t>
  </si>
  <si>
    <t>Auxey-Duresses, Leflaive &amp; Associes</t>
  </si>
  <si>
    <t>RP87-89</t>
  </si>
  <si>
    <t>Les Aigrots Blanc Beaune 1er Cru, Domaine Michel Lafarge</t>
  </si>
  <si>
    <t>Corton-Charlemagne, Henri Boillot</t>
  </si>
  <si>
    <t>BH89-92</t>
  </si>
  <si>
    <t>Bâtard Montrachet Grand Cru, Henri Boillot</t>
  </si>
  <si>
    <t>Criots Bâtard Montrachet Grand Cru, Domaine Blain Gagnard</t>
  </si>
  <si>
    <t>Chablis 1er Cru Vaillons, William Fèvre</t>
  </si>
  <si>
    <t>1x600cl</t>
  </si>
  <si>
    <t>Les Aigrots Blanc Beaune 1er Cru, Domaine Sebastien Magnien</t>
  </si>
  <si>
    <t>Chablis 1er Cru Montée de Tonnerre, William Fèvre</t>
  </si>
  <si>
    <t>BH91-94</t>
  </si>
  <si>
    <t>Chablis 1er Cru Vaulorent,  William Fevre</t>
  </si>
  <si>
    <r>
      <rPr>
        <sz val="10"/>
        <color theme="9" tint="-0.249977111117893"/>
        <rFont val="Calibri"/>
        <family val="2"/>
      </rPr>
      <t xml:space="preserve">Chablis 1er Cru Vaulorent,  William Fevre - </t>
    </r>
    <r>
      <rPr>
        <b/>
        <sz val="10"/>
        <color theme="9" tint="-0.249977111117893"/>
        <rFont val="Calibri"/>
        <family val="2"/>
      </rPr>
      <t>Magnum</t>
    </r>
  </si>
  <si>
    <r>
      <rPr>
        <sz val="10"/>
        <color theme="9" tint="-0.249977111117893"/>
        <rFont val="Calibri"/>
        <family val="2"/>
      </rPr>
      <t>Chablis Grand Cru Bougros Cote Bougerots,  William Fevre -</t>
    </r>
    <r>
      <rPr>
        <b/>
        <sz val="10"/>
        <color theme="9" tint="-0.249977111117893"/>
        <rFont val="Calibri"/>
        <family val="2"/>
      </rPr>
      <t xml:space="preserve"> Magnum</t>
    </r>
  </si>
  <si>
    <t>BH92-94</t>
  </si>
  <si>
    <r>
      <rPr>
        <sz val="10"/>
        <color theme="9" tint="-0.249977111117893"/>
        <rFont val="Calibri"/>
        <family val="2"/>
      </rPr>
      <t xml:space="preserve">Chablis Grand Cru Les Clos,  William Fevre - </t>
    </r>
    <r>
      <rPr>
        <b/>
        <sz val="10"/>
        <color theme="9" tint="-0.249977111117893"/>
        <rFont val="Calibri"/>
        <family val="2"/>
      </rPr>
      <t>Magnum</t>
    </r>
  </si>
  <si>
    <t>Chablis Grand Cru Preuse,  William Fevre</t>
  </si>
  <si>
    <t>BH93-95</t>
  </si>
  <si>
    <t>Meursault 1er Cru Genevrieres,  Ballot Millot</t>
  </si>
  <si>
    <t>Meursault 1er Cru les Boucheres,  Ballot Millot</t>
  </si>
  <si>
    <t xml:space="preserve">BH92 </t>
  </si>
  <si>
    <t>Meursault 1er Cru Perrieres,  Ballot Millot</t>
  </si>
  <si>
    <t>Puligny Montrachet, Sauzet</t>
  </si>
  <si>
    <t>WA90</t>
  </si>
  <si>
    <t>WA91-93</t>
  </si>
  <si>
    <t>NM92-94</t>
  </si>
  <si>
    <t>Meursault 1er Cru Les Perrières, Domaine de Montille</t>
  </si>
  <si>
    <t>Meursault Vendanges Sélectionnées, Lafarge</t>
  </si>
  <si>
    <t>NM91-93</t>
  </si>
  <si>
    <t>Chassagne Montrachet 1er cru Les Vergers, Fontaine-Gagnard</t>
  </si>
  <si>
    <t>JM92-95</t>
  </si>
  <si>
    <t>Meursault Les Narvaux (D), Jadot</t>
  </si>
  <si>
    <t>NM90-92</t>
  </si>
  <si>
    <t>Puligny Montrachet 1er Cru La Garenne, Jadot</t>
  </si>
  <si>
    <t>Bienvenues Batard Montrachet Grand Cru, Jadot</t>
  </si>
  <si>
    <t>Bourgogne Blanc, Jean-Marc Boillot</t>
  </si>
  <si>
    <t>n/a</t>
  </si>
  <si>
    <t>JR17.5</t>
  </si>
  <si>
    <t>Bonnes Mares, Bouchard Père &amp; Fils</t>
  </si>
  <si>
    <t xml:space="preserve">Beaune Cuvée J. Brunet, Hospices de Beaune </t>
  </si>
  <si>
    <t>Volnay 1er Cru ‘Clos des Ducs’ MONOPOLE, Domaine Marquis D’Angerville</t>
  </si>
  <si>
    <t>Chambertin Grand Cru, Louis Jadot</t>
  </si>
  <si>
    <t>ST91</t>
  </si>
  <si>
    <t>Corton (red) Grand Cru Cuvée Charlotte Dumay, Domaine Séguin-Manuel</t>
  </si>
  <si>
    <r>
      <rPr>
        <sz val="10"/>
        <color rgb="FFC00000"/>
        <rFont val="Calibri"/>
        <family val="2"/>
      </rPr>
      <t xml:space="preserve">Corton (red) Grand Cru Cuvée Charlotte Dumay, Domaine Séguin-Manuel </t>
    </r>
    <r>
      <rPr>
        <b/>
        <sz val="10"/>
        <color rgb="FFC00000"/>
        <rFont val="Calibri"/>
        <family val="2"/>
      </rPr>
      <t>- Magnum</t>
    </r>
  </si>
  <si>
    <t>Clos Vougeot Grand Cru, Domaine Hudelot-Noëllat</t>
  </si>
  <si>
    <t>Mazis-Chambertin Grand Cru, Cuvée Madeleine Collignon, Hospices de Beaune</t>
  </si>
  <si>
    <t>AG90</t>
  </si>
  <si>
    <t>CT92</t>
  </si>
  <si>
    <t>JM94</t>
  </si>
  <si>
    <t>Charmes Chambertin, Domaine des Varoilles</t>
  </si>
  <si>
    <t>TA95</t>
  </si>
  <si>
    <t>BH90-92</t>
  </si>
  <si>
    <t>Volnay 1er Cru ‘Champans’, Domaine Marquis D’Angerville</t>
  </si>
  <si>
    <t>BH90-93</t>
  </si>
  <si>
    <t>BH91-93</t>
  </si>
  <si>
    <t>Latricieres Chambertin Grand Cru, Simon Bize</t>
  </si>
  <si>
    <t>Savigny Les Beaune 1er Cru Aux Vergelesses, Domaine Simon Bize</t>
  </si>
  <si>
    <t>Pommard 1er Cru Les Grands Epenots,  Domaine de Montille</t>
  </si>
  <si>
    <t>BH87-90</t>
  </si>
  <si>
    <t>Chambolle-Musigny 1er Cru les Sentiers, Groffier (Robert)</t>
  </si>
  <si>
    <t>Corton Clos Du Roi Grand Cru, Domaine de Montille</t>
  </si>
  <si>
    <t>AG91</t>
  </si>
  <si>
    <t>Romanée St Vivant Grand Cru, Domaine JJ Confuron</t>
  </si>
  <si>
    <t>Clos de Vougeot Grand Cru, Chateau de La Tour</t>
  </si>
  <si>
    <t>Gevrey Chambertin Vieilles Vignes, Dugat-Py</t>
  </si>
  <si>
    <t>Vosne Romanée, Domaine Aurelien Verdet</t>
  </si>
  <si>
    <t>Beaune 1er Cru Les Greves, Domaine de Montille</t>
  </si>
  <si>
    <t>Charmes Chambertin Grand Cru, Domaine Arlaud</t>
  </si>
  <si>
    <t xml:space="preserve">Clos de Vougeot Grand Cru, Alain Hudelot-Noëllat </t>
  </si>
  <si>
    <r>
      <rPr>
        <sz val="10"/>
        <color rgb="FFC00000"/>
        <rFont val="Calibri"/>
        <family val="2"/>
      </rPr>
      <t xml:space="preserve">Corton Clos du Roi Grand Cru, Domaine de Montille - </t>
    </r>
    <r>
      <rPr>
        <b/>
        <sz val="10"/>
        <color rgb="FFC00000"/>
        <rFont val="Calibri"/>
        <family val="2"/>
      </rPr>
      <t>Magnum</t>
    </r>
  </si>
  <si>
    <t>Savigny Les Beaune 1er Cru Vergelesses, Simon Bize</t>
  </si>
  <si>
    <t>Vosne-Romanee, Aurelien Verdet</t>
  </si>
  <si>
    <t>Pommard 1er Cru Les Pezerolles, Domaine de Montille</t>
  </si>
  <si>
    <r>
      <rPr>
        <sz val="10"/>
        <color rgb="FFC00000"/>
        <rFont val="Calibri"/>
        <family val="2"/>
      </rPr>
      <t xml:space="preserve">Pommard 1er Cru Les Rugiens-Bas, Domaine de Montille  - </t>
    </r>
    <r>
      <rPr>
        <b/>
        <sz val="10"/>
        <color rgb="FFC00000"/>
        <rFont val="Calibri"/>
        <family val="2"/>
      </rPr>
      <t>Magnum</t>
    </r>
  </si>
  <si>
    <t>Pommard 1er Cru Les Rugiens-Bas, Domaine de Montille</t>
  </si>
  <si>
    <r>
      <rPr>
        <sz val="10"/>
        <color rgb="FFC00000"/>
        <rFont val="Calibri"/>
        <family val="2"/>
      </rPr>
      <t xml:space="preserve">Pommard 1er Cru Les Rugiens-Bas, Domaine de Montille - </t>
    </r>
    <r>
      <rPr>
        <b/>
        <sz val="10"/>
        <color rgb="FFC00000"/>
        <rFont val="Calibri"/>
        <family val="2"/>
      </rPr>
      <t>Jeroboam</t>
    </r>
  </si>
  <si>
    <t>Gevrey-Chambertin, Benjamin Leroux</t>
  </si>
  <si>
    <t>AG90-92</t>
  </si>
  <si>
    <t>BH89-91</t>
  </si>
  <si>
    <t>Gevrey Chambertin,  Benjamin Leroux</t>
  </si>
  <si>
    <t>BH87-89</t>
  </si>
  <si>
    <t>BH88-91</t>
  </si>
  <si>
    <t>Vosne Romanee Aux Reas,  Domaine AF Gros</t>
  </si>
  <si>
    <t>Beaune 1er Cru Marconnets, Bouchard Père et Fils</t>
  </si>
  <si>
    <t>Monthélie 1er Cru Champ Fulliot, Bouchard Père et Fils</t>
  </si>
  <si>
    <t>Beaune 1er Cru Theurons, Louis Jadot</t>
  </si>
  <si>
    <t>Charmes Chambertin Grand Cru, Domaine Taupenot Merme</t>
  </si>
  <si>
    <t>Gevrey Chambertin, Benjamin Leroux</t>
  </si>
  <si>
    <t>Volnay 1er Cru les Caillerets, Benjamin Leroux</t>
  </si>
  <si>
    <t>Pommard 1er Cru Les Chanlins, Domaine AF Gros</t>
  </si>
  <si>
    <t>Chambolle Musigny 1er Cru Les Cras, Domaine Antonin Guyon</t>
  </si>
  <si>
    <t>Savigny Les Beaune 1er Cru Aux Guettes, Domaine Simon Bize</t>
  </si>
  <si>
    <t>Savigny Les Beaune 1er Cru Fournaux, Domaine Simon Bize</t>
  </si>
  <si>
    <t>Gevrey Chambertin 1er Cru Belair, Domaine Taupenot Merme</t>
  </si>
  <si>
    <r>
      <rPr>
        <sz val="10"/>
        <color rgb="FFC00000"/>
        <rFont val="Calibri"/>
        <family val="2"/>
      </rPr>
      <t xml:space="preserve">Pommard 1er Cru Clos des Epeneaux (Monopole) 2017, Domaine Comte Armand - </t>
    </r>
    <r>
      <rPr>
        <b/>
        <sz val="10"/>
        <color rgb="FFC00000"/>
        <rFont val="Calibri"/>
        <family val="2"/>
      </rPr>
      <t>Magnum</t>
    </r>
  </si>
  <si>
    <t>WA93-95</t>
  </si>
  <si>
    <r>
      <rPr>
        <sz val="10"/>
        <color rgb="FFC00000"/>
        <rFont val="Calibri"/>
        <family val="2"/>
      </rPr>
      <t xml:space="preserve">Le Corton Grand Cru, Bouchard Père &amp; Fils - </t>
    </r>
    <r>
      <rPr>
        <b/>
        <sz val="10"/>
        <color rgb="FFC00000"/>
        <rFont val="Calibri"/>
        <family val="2"/>
      </rPr>
      <t>single magnum</t>
    </r>
  </si>
  <si>
    <r>
      <rPr>
        <sz val="10"/>
        <color rgb="FFC00000"/>
        <rFont val="Calibri"/>
        <family val="2"/>
      </rPr>
      <t xml:space="preserve">Gevrey Chambertin 1er Cru Clos des Issarts, Faiveley - </t>
    </r>
    <r>
      <rPr>
        <b/>
        <sz val="10"/>
        <color rgb="FFC00000"/>
        <rFont val="Calibri"/>
        <family val="2"/>
      </rPr>
      <t>Magnum</t>
    </r>
  </si>
  <si>
    <r>
      <rPr>
        <sz val="10"/>
        <color rgb="FFC00000"/>
        <rFont val="Calibri"/>
        <family val="2"/>
      </rPr>
      <t xml:space="preserve">Clos de Vougeot Grand Cru, Faiveley - </t>
    </r>
    <r>
      <rPr>
        <b/>
        <sz val="10"/>
        <color rgb="FFC00000"/>
        <rFont val="Calibri"/>
        <family val="2"/>
      </rPr>
      <t>Magnum</t>
    </r>
  </si>
  <si>
    <t>Latricières Chambertin Grand Cru, Bize</t>
  </si>
  <si>
    <t>Savigny-lès-Beaune 1er Cru Les Vergelesses Rouge, Bize</t>
  </si>
  <si>
    <t>NM88-90</t>
  </si>
  <si>
    <t>Beaune 1er Cru Les Grèves, Montille</t>
  </si>
  <si>
    <r>
      <rPr>
        <sz val="10"/>
        <color rgb="FFC00000"/>
        <rFont val="Calibri"/>
        <family val="2"/>
      </rPr>
      <t xml:space="preserve">Beaune 1er Cru Les Grèves, Montille - </t>
    </r>
    <r>
      <rPr>
        <b/>
        <sz val="10"/>
        <color rgb="FFC00000"/>
        <rFont val="Calibri"/>
        <family val="2"/>
      </rPr>
      <t>Magnum</t>
    </r>
  </si>
  <si>
    <t>JM87-89</t>
  </si>
  <si>
    <t>Volnay Santenots 1er Cru, Thierry &amp; Pascale Matrot</t>
  </si>
  <si>
    <t>WA92</t>
  </si>
  <si>
    <t>Savigny Les Beaune 1er Cru Dominode, Jadot</t>
  </si>
  <si>
    <r>
      <rPr>
        <sz val="10"/>
        <color rgb="FFC00000"/>
        <rFont val="Calibri"/>
        <family val="2"/>
      </rPr>
      <t xml:space="preserve">Bourgogne Passetoutgrain L'Exception Anthologie, Lafarge - </t>
    </r>
    <r>
      <rPr>
        <b/>
        <sz val="10"/>
        <color rgb="FFC00000"/>
        <rFont val="Calibri"/>
        <family val="2"/>
      </rPr>
      <t>single magnum</t>
    </r>
  </si>
  <si>
    <t>WA90-92</t>
  </si>
  <si>
    <t>Volnay, Lafarge</t>
  </si>
  <si>
    <t>Volnay Vendanges Selectionnées, Lafarge</t>
  </si>
  <si>
    <t>WA90-92+</t>
  </si>
  <si>
    <t>Beaune 1er Cru Grèves, Lafarge</t>
  </si>
  <si>
    <t>Beaune 1er Cru Les Aigrots Rouge, Lafarge</t>
  </si>
  <si>
    <t>Gevrey Chambertin 1er cru Combe Aux Moines, Faiveley</t>
  </si>
  <si>
    <t>Gevrey Chambertin 1er cru Les Cazetiers, Faiveley</t>
  </si>
  <si>
    <t>Nuits Saint Georges 1er cru Les Murgers, Hudelot-Noëllat</t>
  </si>
  <si>
    <t>Volnay, Comte Armand</t>
  </si>
  <si>
    <t>Volnay 1er cru Clos des Chênes, Fontaine-Gagnard</t>
  </si>
  <si>
    <t>Volnay 1er cru Les Fremiets, Comte Armand</t>
  </si>
  <si>
    <t>Savigny Les Beaune 1er Cru Aux Vergelesses, Simon Bize</t>
  </si>
  <si>
    <t>Savigny Les Beaune 1er Cru Dominode (D), Jadot</t>
  </si>
  <si>
    <t>Beaune 1er Cru Clos des Ursules (D), Jadot</t>
  </si>
  <si>
    <t>Chambolle Musigny Vieilles Vignes, Laurent Roumier</t>
  </si>
  <si>
    <t>Clos Vougeot Grand Cru, Laurent Roumier</t>
  </si>
  <si>
    <t>Gevrey Chambertin Champerrières, Jean Tardy</t>
  </si>
  <si>
    <t>JM92-94</t>
  </si>
  <si>
    <t>Auxey Duresses 1er Cru, Comte Armand</t>
  </si>
  <si>
    <t>NM89-91</t>
  </si>
  <si>
    <t>Mercurey 'La Framboisière', Faiveley</t>
  </si>
  <si>
    <t>Bourgogne Pinot Noir Vieilles Vignes, Roche de Bellène</t>
  </si>
  <si>
    <t>JR16</t>
  </si>
  <si>
    <t>Gevrey Chambertin 1er Cru Lavaut St Jacques, Roche de Bellène</t>
  </si>
  <si>
    <t>Bourgogne Côte D'or Pinot Noir, Marchand-Tawse</t>
  </si>
  <si>
    <t>BH86-89</t>
  </si>
  <si>
    <t>Marsannay, Marchand-Tawse</t>
  </si>
  <si>
    <t>Gevrey Chambertin 1er Cru Champeaux, Marchand-Tawse</t>
  </si>
  <si>
    <t>6X75cl</t>
  </si>
  <si>
    <t>Savigny 1er Cru Lavières, Domaine Tawse</t>
  </si>
  <si>
    <t>Beaune 1er Cru Clos Du Roi, Domaine Tawse</t>
  </si>
  <si>
    <t>Volnay 1er Cru Fremiets, Domaine Tawse</t>
  </si>
  <si>
    <t>Châteauneuf du Pape, Château de Beaucastel</t>
  </si>
  <si>
    <r>
      <rPr>
        <sz val="10"/>
        <color rgb="FFC00000"/>
        <rFont val="Calibri"/>
        <family val="2"/>
      </rPr>
      <t xml:space="preserve">Hermitage La Chapelle Paul Jaboulet Ainé - </t>
    </r>
    <r>
      <rPr>
        <b/>
        <sz val="10"/>
        <color rgb="FFC00000"/>
        <rFont val="Calibri"/>
        <family val="2"/>
      </rPr>
      <t>Magnum</t>
    </r>
  </si>
  <si>
    <t>JL100</t>
  </si>
  <si>
    <r>
      <rPr>
        <sz val="10"/>
        <color rgb="FFC00000"/>
        <rFont val="Calibri"/>
        <family val="2"/>
      </rPr>
      <t xml:space="preserve">Châteauneuf du Pape Clos des Papes, Paul Avril - </t>
    </r>
    <r>
      <rPr>
        <b/>
        <sz val="10"/>
        <color rgb="FFC00000"/>
        <rFont val="Calibri"/>
        <family val="2"/>
      </rPr>
      <t>Magnum</t>
    </r>
  </si>
  <si>
    <r>
      <rPr>
        <sz val="10"/>
        <color rgb="FFC00000"/>
        <rFont val="Calibri"/>
        <family val="2"/>
      </rPr>
      <t>Châteauneuf-du-Pape Not For You, Pierre Usseglio</t>
    </r>
    <r>
      <rPr>
        <i/>
        <sz val="10"/>
        <color rgb="FFC00000"/>
        <rFont val="Calibri"/>
        <family val="2"/>
      </rPr>
      <t xml:space="preserve"> (individual OWC)</t>
    </r>
  </si>
  <si>
    <t>JD100</t>
  </si>
  <si>
    <t>WA95-97</t>
  </si>
  <si>
    <t>Decanter 96</t>
  </si>
  <si>
    <r>
      <rPr>
        <sz val="10"/>
        <color rgb="FFC00000"/>
        <rFont val="Calibri"/>
        <family val="2"/>
      </rPr>
      <t>Coudoulet de Beaucastel, Côte</t>
    </r>
    <r>
      <rPr>
        <sz val="10.5"/>
        <color rgb="FFC00000"/>
        <rFont val="Calibri"/>
        <family val="2"/>
      </rPr>
      <t>s du Rhône</t>
    </r>
  </si>
  <si>
    <t>Decanter 92</t>
  </si>
  <si>
    <t>Châteauneuf du Pape Blanc, Château de Beaucastel</t>
  </si>
  <si>
    <t>Champagne</t>
  </si>
  <si>
    <t>NV</t>
  </si>
  <si>
    <t>Taittinger Comtes de Champagne</t>
  </si>
  <si>
    <t>Dom Perignon Rosé, Dom Pérignon</t>
  </si>
  <si>
    <t>Brut Cuvee Nicolas Francois, Billecart-Salmon</t>
  </si>
  <si>
    <t>Brut Rosé, Charles Heidsieck</t>
  </si>
  <si>
    <t>AG99</t>
  </si>
  <si>
    <t>Loire</t>
  </si>
  <si>
    <t>Vouvray Le Haut-Lieu Demi-Sec, Domaine Huet</t>
  </si>
  <si>
    <t>Pouilly Fumé Pur Sang, Dagueneau</t>
  </si>
  <si>
    <t>Pouilly Fumé Silex, Dagueneau</t>
  </si>
  <si>
    <t>Vouvray Moelleux Premiere Trie 1995-2005, Domaine Huet</t>
  </si>
  <si>
    <t>Germany</t>
  </si>
  <si>
    <t>Scharzhofberger Kabinett Alte Reben (Auction), Egon Muller</t>
  </si>
  <si>
    <t>Grunlack Riesling Spatlese, Schloss Johannisberg, Rheingau</t>
  </si>
  <si>
    <t>Brauneberger Juffer Sonnenuhr Spatlese, Fritz Haag</t>
  </si>
  <si>
    <t>Juffer Grosses Gewachs, Fritz Haag</t>
  </si>
  <si>
    <t>JS98</t>
  </si>
  <si>
    <t>Gran Reserva 904, La Rioja Alta</t>
  </si>
  <si>
    <t>Spain</t>
  </si>
  <si>
    <t>Unico Vega Sicilia, Ribera del Duero,</t>
  </si>
  <si>
    <t>VM95</t>
  </si>
  <si>
    <t>La Vina de Andres, Benjamin Romeo</t>
  </si>
  <si>
    <t>Vina Ardanza Reserva, La Rioja Alta</t>
  </si>
  <si>
    <t>Mauro Vendimia Seleccionada, Bodegas Mauro</t>
  </si>
  <si>
    <t>Hacienda Monasterio Reserva Especial,  Ribera del Duero</t>
  </si>
  <si>
    <t>WA94</t>
  </si>
  <si>
    <t>Portugal</t>
  </si>
  <si>
    <t>Quinta Do Noval Silval Vintage, Quinta Do Noval, Douro</t>
  </si>
  <si>
    <t>Chile</t>
  </si>
  <si>
    <t>Almaviva, Rothschild &amp; Concha Y Toro, Maipo Valley</t>
  </si>
  <si>
    <t>Las Pizarras Chardonnay, Errazuriz, Aconcagua Costa</t>
  </si>
  <si>
    <t>Almaviva, Maipo Valley</t>
  </si>
  <si>
    <t>JS97</t>
  </si>
  <si>
    <r>
      <rPr>
        <sz val="10"/>
        <color rgb="FFC00000"/>
        <rFont val="Calibri"/>
        <family val="2"/>
      </rPr>
      <t xml:space="preserve">EPU </t>
    </r>
    <r>
      <rPr>
        <i/>
        <sz val="10"/>
        <color rgb="FFC00000"/>
        <rFont val="Calibri"/>
        <family val="2"/>
      </rPr>
      <t>(Second wine of Almaviva)</t>
    </r>
    <r>
      <rPr>
        <sz val="10"/>
        <color rgb="FFC00000"/>
        <rFont val="Calibri"/>
        <family val="2"/>
      </rPr>
      <t>, Maipo Valley</t>
    </r>
  </si>
  <si>
    <t>Viña Seña, Aconcagua Valley</t>
  </si>
  <si>
    <t>WA98</t>
  </si>
  <si>
    <t>Argentina</t>
  </si>
  <si>
    <t>Cheval des Andes</t>
  </si>
  <si>
    <r>
      <rPr>
        <sz val="10"/>
        <color rgb="FFC00000"/>
        <rFont val="Calibri"/>
        <family val="2"/>
      </rPr>
      <t>Cheval des Andes - M</t>
    </r>
    <r>
      <rPr>
        <b/>
        <sz val="10"/>
        <color rgb="FFC00000"/>
        <rFont val="Calibri"/>
        <family val="2"/>
      </rPr>
      <t>agnum</t>
    </r>
  </si>
  <si>
    <t>Australia</t>
  </si>
  <si>
    <t>Penfolds Grange</t>
  </si>
  <si>
    <t>Astralis Vineyard Syrah, Clarendon Hills</t>
  </si>
  <si>
    <t>Quintet, Mount Mary Vineyard</t>
  </si>
  <si>
    <t>JH97</t>
  </si>
  <si>
    <t>JH99</t>
  </si>
  <si>
    <t xml:space="preserve">Penfolds St Henri Shiraz </t>
  </si>
  <si>
    <t xml:space="preserve">Penfolds Bin 707 Cabernet Sauvignon </t>
  </si>
  <si>
    <t>USA</t>
  </si>
  <si>
    <t>Dominus, Napa Valley</t>
  </si>
  <si>
    <t>Overture by Opus One (2021 release)</t>
  </si>
  <si>
    <t>Insignia, Joseph Phelps</t>
  </si>
  <si>
    <t>AG97+</t>
  </si>
  <si>
    <t>Pinot Noir, Bien Nacido, Santa Maria Valley</t>
  </si>
  <si>
    <t>HdV Belle Cousine Hyde de Villaine, Napa</t>
  </si>
  <si>
    <t>Hanzell Pinot Noir, Hanzell Vineyards, Sonoma Valley</t>
  </si>
  <si>
    <t>CT89</t>
  </si>
  <si>
    <t>Opus One, Napa Valley</t>
  </si>
  <si>
    <t>Verité mixed case (Le Désir, La Joie &amp; La Muse), Sonoma Valley</t>
  </si>
  <si>
    <t>RP100/99/97</t>
  </si>
  <si>
    <t>Beckstoffer To Kalon Cabernet Sauvignon, Paul Hobbs</t>
  </si>
  <si>
    <t>Inglenook Cabernet Sauvignon, Napa Valley</t>
  </si>
  <si>
    <t>Vérité mix pack, Sonoma Valley (La Muse, La Joie, Le Désir)</t>
  </si>
  <si>
    <t>Estate Cuvee Paso Robles, L'Aventure</t>
  </si>
  <si>
    <t>Cote A Cote Paso Robles, L'Aventure</t>
  </si>
  <si>
    <t>Optimus Paso Robles, L'Aventure</t>
  </si>
  <si>
    <t>South Africa</t>
  </si>
  <si>
    <t>Vin de Constance, Klein Constantia</t>
  </si>
  <si>
    <t>6x50cl</t>
  </si>
  <si>
    <t>Hamilton Russell Vineyards Chardonnay, Hemel en Aarde Valley</t>
  </si>
  <si>
    <t>Hamilton Russell Vineyards Pinot Noir, Hemel en Aarde Valley</t>
  </si>
  <si>
    <t>New Zealand</t>
  </si>
  <si>
    <t>Province Chardonnay, Astrolabe, Marlborough</t>
  </si>
  <si>
    <t>Province Pinot Noir, Astrolabe, Marlborough</t>
  </si>
  <si>
    <t>Campania</t>
  </si>
  <si>
    <t>Terra di Lavoro, Galardi, Campania</t>
  </si>
  <si>
    <t>Veneto</t>
  </si>
  <si>
    <t>Amarone della Valpolicella, Romano Dal Forno</t>
  </si>
  <si>
    <t>Piedmont</t>
  </si>
  <si>
    <t>Sori San Lorenzo, Gaja</t>
  </si>
  <si>
    <t>Barbaresco Sorì San Lorenzo, Gaja</t>
  </si>
  <si>
    <t>Barolo Le Rocche Del Falletto Riserva, Bruno Giacosa</t>
  </si>
  <si>
    <t>2007</t>
  </si>
  <si>
    <t>Barbaresco Costa Russi, Gaja</t>
  </si>
  <si>
    <t>Costa Russi, Gaja</t>
  </si>
  <si>
    <t>Sori Tildin, Gaja</t>
  </si>
  <si>
    <t>1 cs &amp; 6 single bts</t>
  </si>
  <si>
    <t>Barbaresco Montestefano Riserva, Barbaresco</t>
  </si>
  <si>
    <t>AG95+</t>
  </si>
  <si>
    <t>Barbaresco Ovello Riserva, Barbaresco</t>
  </si>
  <si>
    <t>Barbaresco Muncagotta, Produttori Del Barbaresco</t>
  </si>
  <si>
    <t>Barbaresco Paje Riserva, Produttori Del Barbaresco</t>
  </si>
  <si>
    <t>Barbaresco Pora Riserva, Produttori Del Barbaresco</t>
  </si>
  <si>
    <t>Barbaresco Rio Sordo Riserva, Produttori Del Barbaresco</t>
  </si>
  <si>
    <t>Barbaresco Paje Riserva, Produttori del Barbaresco</t>
  </si>
  <si>
    <t>Barbaresco Pora Riserva, Produttori del Barbaresco</t>
  </si>
  <si>
    <t>Barbaresco Montestefano Riserva, Produttori del Barbaresco</t>
  </si>
  <si>
    <t>Barbaresco Montefico Riserva, Produttori del Barbaresco</t>
  </si>
  <si>
    <t>AG96+</t>
  </si>
  <si>
    <t>Barolo Riserva Falletto Vigne le Rocche, Giacosa</t>
  </si>
  <si>
    <r>
      <rPr>
        <sz val="10"/>
        <color rgb="FFC00000"/>
        <rFont val="Calibri"/>
        <family val="2"/>
      </rPr>
      <t>Barolo Sperss, Gaja -</t>
    </r>
    <r>
      <rPr>
        <b/>
        <sz val="10"/>
        <color rgb="FFC00000"/>
        <rFont val="Calibri"/>
        <family val="2"/>
      </rPr>
      <t xml:space="preserve"> single magnum</t>
    </r>
  </si>
  <si>
    <t>Barolo Le Vigne, Sandrone</t>
  </si>
  <si>
    <t>Barbaresco Asili Riserva, Produttori del Barbaresco</t>
  </si>
  <si>
    <t>Barbaresco Rabaja Riserva, Produttori del Barbaresco</t>
  </si>
  <si>
    <t>Barbaresco Ovello Riserva, Produttori del Barbaresco</t>
  </si>
  <si>
    <t>Barbaresco Muncagota Riserva, Produttori del Barbaresco</t>
  </si>
  <si>
    <t>AG94+</t>
  </si>
  <si>
    <t>Barbaresco Rio Sordo Riserva, Produttori del Barbaresco</t>
  </si>
  <si>
    <t>La Spinetta Vursu Starderi, Barbaresco</t>
  </si>
  <si>
    <t>La Spinetta Vursu Vigneto Gallina, Barbaresco</t>
  </si>
  <si>
    <t>Barolo Mosconi, Pira (Chiara Boschis)</t>
  </si>
  <si>
    <t>Gaia and Rey Chardonnay, Gaja</t>
  </si>
  <si>
    <t>Rossj Bass Chardonnay, Gaja</t>
  </si>
  <si>
    <t>Tuscany</t>
  </si>
  <si>
    <t>Masseto, Tenuta dell'Ornellaia</t>
  </si>
  <si>
    <t>Sassicaia, Tenuta San Guido</t>
  </si>
  <si>
    <t>Ornellaia, Tenuta dell'Ornellaia</t>
  </si>
  <si>
    <t>Palafreno, Querciabella</t>
  </si>
  <si>
    <t>Ornellaia, Ornellaia</t>
  </si>
  <si>
    <t>Tignanello Antinori, Tuscany</t>
  </si>
  <si>
    <t>Brunello di Montalcino Sugarille, Gaja</t>
  </si>
  <si>
    <t>Tenuta di Trinoro Rosso IGT, Andrea Franchetti</t>
  </si>
  <si>
    <t>Brunello di Montalcino, Poggio Antico</t>
  </si>
  <si>
    <r>
      <rPr>
        <sz val="10"/>
        <color rgb="FFC00000"/>
        <rFont val="Calibri"/>
        <family val="2"/>
      </rPr>
      <t xml:space="preserve">Brunello di Montalcino Riserva, Livio Sassetti </t>
    </r>
    <r>
      <rPr>
        <b/>
        <sz val="10"/>
        <color rgb="FFC00000"/>
        <rFont val="Calibri"/>
        <family val="2"/>
      </rPr>
      <t>- single magnum</t>
    </r>
  </si>
  <si>
    <t>Brunello di Montalcino Pian delle Vigne, Antinori</t>
  </si>
  <si>
    <t>Crognolo, Tenuta Sette Ponti</t>
  </si>
  <si>
    <r>
      <rPr>
        <sz val="10"/>
        <color rgb="FFC00000"/>
        <rFont val="Calibri"/>
        <family val="2"/>
      </rPr>
      <t>Crognolo, Tenuta Sette Ponti -</t>
    </r>
    <r>
      <rPr>
        <b/>
        <sz val="10"/>
        <color rgb="FFC00000"/>
        <rFont val="Calibri"/>
        <family val="2"/>
      </rPr>
      <t xml:space="preserve"> Magnum</t>
    </r>
  </si>
  <si>
    <r>
      <rPr>
        <sz val="10"/>
        <color rgb="FFC00000"/>
        <rFont val="Calibri"/>
        <family val="2"/>
      </rPr>
      <t xml:space="preserve">Crognolo, Tenuta Sette Ponti - </t>
    </r>
    <r>
      <rPr>
        <b/>
        <sz val="10"/>
        <color rgb="FFC00000"/>
        <rFont val="Calibri"/>
        <family val="2"/>
      </rPr>
      <t>Double Magnum</t>
    </r>
  </si>
  <si>
    <t>Galatrona, Petrolo</t>
  </si>
  <si>
    <t>Decanter 100</t>
  </si>
  <si>
    <r>
      <rPr>
        <sz val="10"/>
        <color rgb="FFC00000"/>
        <rFont val="Calibri"/>
        <family val="2"/>
      </rPr>
      <t xml:space="preserve">Ornellaia, Tenuta dell'Ornellaia </t>
    </r>
    <r>
      <rPr>
        <b/>
        <sz val="10"/>
        <color rgb="FFC00000"/>
        <rFont val="Calibri"/>
        <family val="2"/>
      </rPr>
      <t>- single magnum</t>
    </r>
  </si>
  <si>
    <r>
      <rPr>
        <sz val="10"/>
        <color rgb="FFC00000"/>
        <rFont val="Calibri"/>
        <family val="2"/>
      </rPr>
      <t xml:space="preserve">Le Pupille 2013, Saffredi - </t>
    </r>
    <r>
      <rPr>
        <b/>
        <sz val="10"/>
        <color rgb="FFC00000"/>
        <rFont val="Calibri"/>
        <family val="2"/>
      </rPr>
      <t>single magnum</t>
    </r>
  </si>
  <si>
    <t xml:space="preserve">Saffredi, Fattoria Le Pupille </t>
  </si>
  <si>
    <t>Brunello di Montalcino, Il Poggione</t>
  </si>
  <si>
    <t xml:space="preserve">Syrah Per Sempre, Tua Rita </t>
  </si>
  <si>
    <r>
      <rPr>
        <sz val="10"/>
        <color rgb="FFC00000"/>
        <rFont val="Calibri"/>
        <family val="2"/>
      </rPr>
      <t xml:space="preserve">Case Basse di Gianfranco Soldera, Toscana IGP - </t>
    </r>
    <r>
      <rPr>
        <b/>
        <sz val="10"/>
        <color rgb="FFC00000"/>
        <rFont val="Calibri"/>
        <family val="2"/>
      </rPr>
      <t>single magnu</t>
    </r>
    <r>
      <rPr>
        <b/>
        <i/>
        <sz val="10"/>
        <color rgb="FFC00000"/>
        <rFont val="Calibri"/>
        <family val="2"/>
      </rPr>
      <t>m</t>
    </r>
  </si>
  <si>
    <t>Brunello di Montalcino DOCG, Livio Sassetti</t>
  </si>
  <si>
    <r>
      <rPr>
        <sz val="10"/>
        <color rgb="FFC00000"/>
        <rFont val="Calibri"/>
        <family val="2"/>
      </rPr>
      <t xml:space="preserve">Ornellaia, Tenuta dell'Ornellaia - </t>
    </r>
    <r>
      <rPr>
        <b/>
        <sz val="10"/>
        <color rgb="FFC00000"/>
        <rFont val="Calibri"/>
        <family val="2"/>
      </rPr>
      <t>single magnum</t>
    </r>
  </si>
  <si>
    <t>Wines offered in bond UK, subject to remaining unsold.</t>
  </si>
  <si>
    <t xml:space="preserve">Barolo Dagromis,  Gaja </t>
    <phoneticPr fontId="38" type="noConversion"/>
  </si>
  <si>
    <t>Clos des Papes Châteauneuf du Pape, Rhône</t>
    <phoneticPr fontId="38" type="noConversion"/>
  </si>
  <si>
    <t>WA100</t>
    <phoneticPr fontId="38" type="noConversion"/>
  </si>
  <si>
    <t>WA97</t>
    <phoneticPr fontId="38" type="noConversion"/>
  </si>
  <si>
    <t>Pommard 1er Cru ‘Les Charmots’ Vieilles Vignes, Dominique Laurent</t>
  </si>
  <si>
    <t>Corton Grand Cru Vieilles Vignes, Dominique Laurent</t>
  </si>
  <si>
    <t>4 weeks</t>
  </si>
  <si>
    <t>CT90</t>
  </si>
  <si>
    <r>
      <t xml:space="preserve">Les Pavots Proprietary Red, Peter Michael - </t>
    </r>
    <r>
      <rPr>
        <b/>
        <sz val="10"/>
        <color rgb="FFC00000"/>
        <rFont val="Calibri"/>
        <family val="2"/>
      </rPr>
      <t xml:space="preserve">Double Magnum </t>
    </r>
  </si>
  <si>
    <r>
      <t xml:space="preserve">Ch. Tertre Rôteboeuf, St. Émilion – </t>
    </r>
    <r>
      <rPr>
        <b/>
        <sz val="10"/>
        <color rgb="FFC00000"/>
        <rFont val="Calibri"/>
        <family val="2"/>
      </rPr>
      <t xml:space="preserve">Magnum </t>
    </r>
  </si>
  <si>
    <t>Ch. Tertre Rôteboeuf, St. Émilion</t>
  </si>
  <si>
    <t>Ch. Vray Croix de Gay, Pomerol</t>
  </si>
  <si>
    <t>Chevalier Montrachet Grand Cru ‘La Cabotte’, Bouchard Pere &amp; Fils</t>
  </si>
  <si>
    <t xml:space="preserve">Chambertin ‘Clos de Beze’ Grand Cru, Bouchard Pere &amp; Fils </t>
  </si>
  <si>
    <t>Clos Vougeot Grand Cru, Domaine Thibault Liger-Belair</t>
  </si>
  <si>
    <t>6 weeks</t>
  </si>
  <si>
    <t>Chambertin Grand Cru, Maison Henri Boillot</t>
  </si>
  <si>
    <t>Clos St Denis Grand Cru, Domaine Georges Lignier</t>
  </si>
  <si>
    <t>Mazoyeres Chambertin Grand Cru, Domaine Bernard Dugat-Py</t>
  </si>
  <si>
    <t xml:space="preserve">BH92-95 </t>
  </si>
  <si>
    <t xml:space="preserve">Hill of Grace Shiraz, Henschke </t>
  </si>
  <si>
    <t>Volnay 1er Cru Clos des Ducs, Domaine Marquis d'Angerville</t>
  </si>
  <si>
    <t>2 cs &amp; 8 bts</t>
  </si>
  <si>
    <t>Ch. Haut Batailley, Pauillac</t>
  </si>
  <si>
    <t>Nuits Saint Georges 1er Cru ‘Les Pruliers’, Dominique Laurent</t>
  </si>
  <si>
    <t>Nuits Saint Georges 1er Cru ‘Ronciere’ Vieilles Vignes, Dominique Laurent</t>
  </si>
  <si>
    <t>Nuits Saint Georges 1er Cru Pruliers, Taupenot Merme</t>
  </si>
  <si>
    <t>Nuits Saint Georges Les Fleurières, JJ Confuron</t>
  </si>
  <si>
    <t>Nuits Saint Georges Les Pruliers, Taupenot Merme</t>
  </si>
  <si>
    <t>Nuits Saint Georges 1er Cru Les Murgers, Domaine Hudelot-Noëllat</t>
  </si>
  <si>
    <t>Corton Charlemagne, Bonneau du Martray</t>
  </si>
  <si>
    <t>Chevalier Montrachet La Cabotte Grand Cru, Bouchard Pere &amp; Fils</t>
  </si>
  <si>
    <t>Chambertin Clos de Bèze Grand Cru, Pascal Lachaux</t>
  </si>
  <si>
    <t>JR18</t>
  </si>
  <si>
    <t>Nuits St Georges 1er Cru Roncières, Domaine Jean Grivot</t>
  </si>
  <si>
    <r>
      <t xml:space="preserve">Cristal, Louis Roederer - </t>
    </r>
    <r>
      <rPr>
        <b/>
        <sz val="10"/>
        <color theme="9" tint="-0.249977111117893"/>
        <rFont val="Calibri"/>
        <family val="2"/>
      </rPr>
      <t>Magnum</t>
    </r>
  </si>
  <si>
    <t>E&amp;OE. Jan 2022.</t>
  </si>
  <si>
    <t>3 loose bts</t>
  </si>
  <si>
    <r>
      <t xml:space="preserve">Cristal , Louis Roederer </t>
    </r>
    <r>
      <rPr>
        <b/>
        <sz val="10"/>
        <color theme="9" tint="-0.249977111117893"/>
        <rFont val="Calibri"/>
        <family val="2"/>
      </rPr>
      <t>- Imperial</t>
    </r>
  </si>
  <si>
    <t>Burgundy White</t>
  </si>
  <si>
    <t>Burgundy Red</t>
  </si>
  <si>
    <t>Rhône</t>
  </si>
  <si>
    <t>UK Fine Wine List 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</si>
</sst>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HK$-C04]#,##0"/>
    <numFmt numFmtId="165" formatCode="[$£-809]#,##0"/>
    <numFmt numFmtId="166" formatCode="&quot;£&quot;#,##0"/>
  </numFmts>
  <fonts count="40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21212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b/>
      <sz val="11"/>
      <color theme="1"/>
      <name val="Arial Narrow"/>
      <family val="2"/>
    </font>
    <font>
      <sz val="10"/>
      <color rgb="FFFF0000"/>
      <name val="Calibri"/>
      <family val="2"/>
    </font>
    <font>
      <sz val="10"/>
      <color rgb="FFC00000"/>
      <name val="Calibri"/>
      <family val="2"/>
    </font>
    <font>
      <b/>
      <sz val="10"/>
      <color rgb="FF212121"/>
      <name val="Calibri"/>
      <family val="2"/>
    </font>
    <font>
      <sz val="10"/>
      <color theme="9" tint="-0.249977111117893"/>
      <name val="Calibri"/>
      <family val="2"/>
    </font>
    <font>
      <sz val="10"/>
      <color theme="1"/>
      <name val="Calibri"/>
      <family val="3"/>
      <charset val="134"/>
      <scheme val="minor"/>
    </font>
    <font>
      <b/>
      <u/>
      <sz val="11"/>
      <color rgb="FFFF0000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宋体"/>
      <family val="3"/>
      <charset val="134"/>
    </font>
    <font>
      <b/>
      <i/>
      <sz val="11"/>
      <color theme="1"/>
      <name val="Arial Narrow"/>
      <family val="2"/>
    </font>
    <font>
      <i/>
      <sz val="10"/>
      <color rgb="FF212121"/>
      <name val="Calibri"/>
      <family val="2"/>
    </font>
    <font>
      <sz val="10"/>
      <name val="Calibri"/>
      <family val="2"/>
    </font>
    <font>
      <sz val="10"/>
      <color theme="5" tint="-0.249977111117893"/>
      <name val="Calibri"/>
      <family val="2"/>
    </font>
    <font>
      <sz val="10"/>
      <color theme="5"/>
      <name val="Calibri"/>
      <family val="2"/>
    </font>
    <font>
      <b/>
      <sz val="11"/>
      <color theme="1"/>
      <name val="Calibri"/>
      <family val="3"/>
      <charset val="134"/>
      <scheme val="minor"/>
    </font>
    <font>
      <u/>
      <sz val="11"/>
      <color theme="10"/>
      <name val="Calibri"/>
      <family val="3"/>
      <charset val="134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C00000"/>
      <name val="Calibri"/>
      <family val="2"/>
    </font>
    <font>
      <i/>
      <sz val="10"/>
      <color rgb="FFC00000"/>
      <name val="Calibri"/>
      <family val="2"/>
    </font>
    <font>
      <i/>
      <sz val="10"/>
      <color theme="5" tint="-0.249977111117893"/>
      <name val="Calibri"/>
      <family val="2"/>
    </font>
    <font>
      <i/>
      <sz val="10"/>
      <color theme="9" tint="-0.249977111117893"/>
      <name val="Calibri"/>
      <family val="2"/>
    </font>
    <font>
      <b/>
      <sz val="10"/>
      <color theme="9" tint="-0.249977111117893"/>
      <name val="Calibri"/>
      <family val="2"/>
    </font>
    <font>
      <b/>
      <i/>
      <sz val="10"/>
      <color rgb="FFC00000"/>
      <name val="Calibri"/>
      <family val="2"/>
    </font>
    <font>
      <sz val="10.5"/>
      <color rgb="FFC00000"/>
      <name val="Calibri"/>
      <family val="2"/>
    </font>
    <font>
      <b/>
      <sz val="9"/>
      <name val="Tahoma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5" fillId="0" borderId="0" applyNumberFormat="0" applyFill="0" applyBorder="0" applyAlignment="0" applyProtection="0"/>
    <xf numFmtId="0" fontId="37" fillId="0" borderId="0"/>
    <xf numFmtId="0" fontId="26" fillId="0" borderId="0"/>
    <xf numFmtId="0" fontId="28" fillId="0" borderId="0"/>
    <xf numFmtId="0" fontId="28" fillId="0" borderId="0"/>
    <xf numFmtId="0" fontId="27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/>
    <xf numFmtId="165" fontId="0" fillId="0" borderId="0" xfId="0" applyNumberFormat="1" applyFont="1" applyFill="1"/>
    <xf numFmtId="164" fontId="0" fillId="0" borderId="0" xfId="0" applyNumberFormat="1" applyFill="1"/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1" applyFont="1" applyFill="1"/>
    <xf numFmtId="164" fontId="7" fillId="2" borderId="0" xfId="0" applyNumberFormat="1" applyFont="1" applyFill="1"/>
    <xf numFmtId="164" fontId="7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0" fillId="0" borderId="0" xfId="0" applyFont="1" applyFill="1"/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166" fontId="15" fillId="2" borderId="0" xfId="0" applyNumberFormat="1" applyFont="1" applyFill="1" applyAlignment="1">
      <alignment horizontal="left" vertical="center"/>
    </xf>
    <xf numFmtId="165" fontId="16" fillId="2" borderId="0" xfId="0" applyNumberFormat="1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4" fillId="0" borderId="0" xfId="0" applyFont="1" applyFill="1"/>
    <xf numFmtId="0" fontId="0" fillId="0" borderId="0" xfId="0" applyFont="1" applyAlignment="1">
      <alignment horizontal="right"/>
    </xf>
    <xf numFmtId="0" fontId="6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18" fillId="2" borderId="0" xfId="0" applyFont="1" applyFill="1"/>
    <xf numFmtId="164" fontId="2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top"/>
    </xf>
    <xf numFmtId="0" fontId="39" fillId="0" borderId="0" xfId="0" applyFont="1" applyAlignment="1">
      <alignment horizontal="left"/>
    </xf>
  </cellXfs>
  <cellStyles count="7">
    <cellStyle name="Hyperlink" xfId="1" builtinId="8"/>
    <cellStyle name="Normal" xfId="0" builtinId="0"/>
    <cellStyle name="Normal 2" xfId="4" xr:uid="{00000000-0005-0000-0000-00002C000000}"/>
    <cellStyle name="Normal 2 2" xfId="3" xr:uid="{00000000-0005-0000-0000-00001B000000}"/>
    <cellStyle name="Normal 3" xfId="5" xr:uid="{00000000-0005-0000-0000-00002F000000}"/>
    <cellStyle name="Normal 4" xfId="6" xr:uid="{00000000-0005-0000-0000-000033000000}"/>
    <cellStyle name="普通 2" xfId="2" xr:uid="{00000000-0005-0000-0000-00000D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67235</xdr:rowOff>
    </xdr:from>
    <xdr:to>
      <xdr:col>0</xdr:col>
      <xdr:colOff>2249436</xdr:colOff>
      <xdr:row>2</xdr:row>
      <xdr:rowOff>21033</xdr:rowOff>
    </xdr:to>
    <xdr:pic>
      <xdr:nvPicPr>
        <xdr:cNvPr id="4" name="Picture 3" descr="phfwv_we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15895" y="66675"/>
          <a:ext cx="2238375" cy="49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@phfwv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422"/>
  <sheetViews>
    <sheetView tabSelected="1" zoomScale="120" zoomScaleNormal="120" workbookViewId="0">
      <pane ySplit="8" topLeftCell="A9" activePane="bottomLeft" state="frozen"/>
      <selection pane="bottomLeft" activeCell="A2" sqref="A2:B2"/>
    </sheetView>
  </sheetViews>
  <sheetFormatPr defaultColWidth="8.77734375" defaultRowHeight="14.4"/>
  <cols>
    <col min="1" max="1" width="73.44140625" style="5" bestFit="1" customWidth="1"/>
    <col min="2" max="2" width="7" bestFit="1" customWidth="1"/>
    <col min="3" max="3" width="7.77734375" customWidth="1"/>
    <col min="4" max="4" width="15.109375" customWidth="1"/>
    <col min="5" max="5" width="12" style="6" bestFit="1" customWidth="1"/>
    <col min="6" max="6" width="13.33203125" style="7" bestFit="1" customWidth="1"/>
    <col min="7" max="7" width="12.6640625" bestFit="1" customWidth="1"/>
    <col min="8" max="8" width="7.88671875" style="8" bestFit="1" customWidth="1"/>
  </cols>
  <sheetData>
    <row r="1" spans="1:8" s="1" customFormat="1" ht="27" customHeight="1">
      <c r="A1" s="75" t="s">
        <v>0</v>
      </c>
      <c r="B1" s="75"/>
      <c r="C1" s="9"/>
      <c r="D1" s="26"/>
      <c r="E1" s="27"/>
      <c r="F1" s="28"/>
      <c r="G1" s="9"/>
      <c r="H1" s="29"/>
    </row>
    <row r="2" spans="1:8" s="2" customFormat="1" ht="13.8">
      <c r="A2" s="76" t="s">
        <v>523</v>
      </c>
      <c r="B2" s="76"/>
      <c r="C2" s="61"/>
      <c r="D2" s="31"/>
      <c r="E2" s="62"/>
      <c r="F2" s="63"/>
      <c r="G2" s="30"/>
      <c r="H2" s="31"/>
    </row>
    <row r="3" spans="1:8" s="3" customFormat="1" ht="8.25" customHeight="1">
      <c r="A3" s="10"/>
      <c r="B3" s="11"/>
      <c r="C3" s="11"/>
      <c r="D3" s="12"/>
      <c r="E3" s="12"/>
      <c r="F3" s="34"/>
      <c r="G3" s="32"/>
      <c r="H3" s="11"/>
    </row>
    <row r="4" spans="1:8" s="3" customFormat="1" ht="12.75" customHeight="1">
      <c r="A4" s="12" t="s">
        <v>1</v>
      </c>
      <c r="B4" s="10"/>
      <c r="C4" s="10"/>
      <c r="D4" s="64"/>
      <c r="E4" s="65"/>
      <c r="F4" s="66"/>
      <c r="G4" s="33"/>
      <c r="H4" s="11"/>
    </row>
    <row r="5" spans="1:8" s="3" customFormat="1" ht="12" customHeight="1">
      <c r="A5" s="13" t="s">
        <v>2</v>
      </c>
      <c r="B5" s="10"/>
      <c r="C5" s="12"/>
      <c r="D5" s="10"/>
      <c r="E5" s="34"/>
      <c r="F5" s="32"/>
      <c r="G5" s="11"/>
      <c r="H5" s="29"/>
    </row>
    <row r="6" spans="1:8" s="3" customFormat="1" ht="16.2">
      <c r="A6" s="14" t="s">
        <v>3</v>
      </c>
      <c r="B6" s="11"/>
      <c r="C6" s="12"/>
      <c r="D6" s="67"/>
      <c r="E6" s="34"/>
      <c r="F6" s="32"/>
      <c r="G6" s="11"/>
      <c r="H6" s="29"/>
    </row>
    <row r="7" spans="1:8" s="3" customFormat="1" ht="9" customHeight="1">
      <c r="A7" s="15"/>
      <c r="B7" s="15"/>
      <c r="C7" s="15"/>
      <c r="D7" s="15"/>
      <c r="E7" s="15"/>
      <c r="F7" s="15"/>
      <c r="G7" s="15"/>
      <c r="H7" s="29"/>
    </row>
    <row r="8" spans="1:8" ht="13.95" customHeight="1">
      <c r="A8" s="16" t="s">
        <v>4</v>
      </c>
      <c r="B8" s="17" t="s">
        <v>5</v>
      </c>
      <c r="C8" s="17" t="s">
        <v>6</v>
      </c>
      <c r="D8" s="17" t="s">
        <v>7</v>
      </c>
      <c r="E8" s="35" t="s">
        <v>8</v>
      </c>
      <c r="F8" s="36" t="s">
        <v>9</v>
      </c>
      <c r="G8" s="17" t="s">
        <v>10</v>
      </c>
      <c r="H8" s="17" t="s">
        <v>11</v>
      </c>
    </row>
    <row r="9" spans="1:8" ht="13.95" customHeight="1">
      <c r="A9" s="77" t="s">
        <v>12</v>
      </c>
      <c r="B9" s="77"/>
      <c r="C9" s="77"/>
      <c r="D9" s="77"/>
      <c r="E9" s="77"/>
      <c r="F9" s="77"/>
      <c r="G9" s="77"/>
      <c r="H9" s="77"/>
    </row>
    <row r="10" spans="1:8" s="4" customFormat="1">
      <c r="A10" s="19" t="s">
        <v>20</v>
      </c>
      <c r="B10" s="20">
        <v>1989</v>
      </c>
      <c r="C10" s="21" t="s">
        <v>21</v>
      </c>
      <c r="D10" s="20">
        <v>1</v>
      </c>
      <c r="E10" s="37">
        <v>1800</v>
      </c>
      <c r="F10" s="38">
        <v>3350</v>
      </c>
      <c r="G10" s="22" t="s">
        <v>22</v>
      </c>
      <c r="H10" s="20" t="s">
        <v>16</v>
      </c>
    </row>
    <row r="11" spans="1:8" s="4" customFormat="1">
      <c r="A11" s="19" t="s">
        <v>504</v>
      </c>
      <c r="B11" s="20">
        <v>1996</v>
      </c>
      <c r="C11" s="20" t="s">
        <v>25</v>
      </c>
      <c r="D11" s="20">
        <v>1</v>
      </c>
      <c r="E11" s="37">
        <v>720</v>
      </c>
      <c r="F11" s="38">
        <v>712</v>
      </c>
      <c r="G11" s="22" t="s">
        <v>488</v>
      </c>
      <c r="H11" s="20" t="s">
        <v>16</v>
      </c>
    </row>
    <row r="12" spans="1:8" s="4" customFormat="1">
      <c r="A12" s="19" t="s">
        <v>492</v>
      </c>
      <c r="B12" s="20">
        <v>2000</v>
      </c>
      <c r="C12" s="20" t="s">
        <v>25</v>
      </c>
      <c r="D12" s="20">
        <v>2</v>
      </c>
      <c r="E12" s="37">
        <v>580</v>
      </c>
      <c r="F12" s="38">
        <v>587.16666666666663</v>
      </c>
      <c r="G12" s="22" t="s">
        <v>488</v>
      </c>
      <c r="H12" s="20" t="s">
        <v>16</v>
      </c>
    </row>
    <row r="13" spans="1:8" s="4" customFormat="1">
      <c r="A13" s="19" t="s">
        <v>36</v>
      </c>
      <c r="B13" s="20">
        <v>2001</v>
      </c>
      <c r="C13" s="20" t="s">
        <v>28</v>
      </c>
      <c r="D13" s="20">
        <v>6</v>
      </c>
      <c r="E13" s="37">
        <f>2250/6</f>
        <v>375</v>
      </c>
      <c r="F13" s="38">
        <v>4082.4999999999995</v>
      </c>
      <c r="G13" s="22" t="s">
        <v>22</v>
      </c>
      <c r="H13" s="21" t="s">
        <v>30</v>
      </c>
    </row>
    <row r="14" spans="1:8" s="4" customFormat="1">
      <c r="A14" s="19" t="s">
        <v>40</v>
      </c>
      <c r="B14" s="22">
        <v>2004</v>
      </c>
      <c r="C14" s="22" t="s">
        <v>25</v>
      </c>
      <c r="D14" s="22">
        <v>2</v>
      </c>
      <c r="E14" s="37">
        <v>780</v>
      </c>
      <c r="F14" s="38">
        <v>765.5</v>
      </c>
      <c r="G14" s="22" t="s">
        <v>41</v>
      </c>
      <c r="H14" s="20" t="s">
        <v>16</v>
      </c>
    </row>
    <row r="15" spans="1:8" s="4" customFormat="1">
      <c r="A15" s="19" t="s">
        <v>38</v>
      </c>
      <c r="B15" s="22">
        <v>2004</v>
      </c>
      <c r="C15" s="20" t="s">
        <v>25</v>
      </c>
      <c r="D15" s="22">
        <v>1</v>
      </c>
      <c r="E15" s="37">
        <v>980</v>
      </c>
      <c r="F15" s="38">
        <v>943.83333333333337</v>
      </c>
      <c r="G15" s="22" t="s">
        <v>39</v>
      </c>
      <c r="H15" s="20" t="s">
        <v>16</v>
      </c>
    </row>
    <row r="16" spans="1:8" s="4" customFormat="1">
      <c r="A16" s="19" t="s">
        <v>48</v>
      </c>
      <c r="B16" s="22">
        <v>2004</v>
      </c>
      <c r="C16" s="21" t="s">
        <v>21</v>
      </c>
      <c r="D16" s="22">
        <v>4</v>
      </c>
      <c r="E16" s="37">
        <v>1300</v>
      </c>
      <c r="F16" s="38">
        <v>2458.333333333333</v>
      </c>
      <c r="G16" s="22" t="s">
        <v>39</v>
      </c>
      <c r="H16" s="20" t="s">
        <v>16</v>
      </c>
    </row>
    <row r="17" spans="1:8" s="4" customFormat="1">
      <c r="A17" s="24" t="s">
        <v>83</v>
      </c>
      <c r="B17" s="20">
        <v>2005</v>
      </c>
      <c r="C17" s="20" t="s">
        <v>25</v>
      </c>
      <c r="D17" s="20">
        <v>1</v>
      </c>
      <c r="E17" s="37">
        <v>990</v>
      </c>
      <c r="F17" s="38">
        <v>952.74999999999989</v>
      </c>
      <c r="G17" s="22" t="s">
        <v>29</v>
      </c>
      <c r="H17" s="20" t="s">
        <v>16</v>
      </c>
    </row>
    <row r="18" spans="1:8" s="4" customFormat="1">
      <c r="A18" s="19" t="s">
        <v>49</v>
      </c>
      <c r="B18" s="20">
        <v>2005</v>
      </c>
      <c r="C18" s="20" t="s">
        <v>25</v>
      </c>
      <c r="D18" s="20">
        <v>1</v>
      </c>
      <c r="E18" s="37">
        <v>2800</v>
      </c>
      <c r="F18" s="38">
        <v>2566.6666666666665</v>
      </c>
      <c r="G18" s="22" t="s">
        <v>90</v>
      </c>
      <c r="H18" s="20" t="s">
        <v>16</v>
      </c>
    </row>
    <row r="19" spans="1:8" s="4" customFormat="1">
      <c r="A19" s="19" t="s">
        <v>51</v>
      </c>
      <c r="B19" s="20">
        <v>2008</v>
      </c>
      <c r="C19" s="20" t="s">
        <v>25</v>
      </c>
      <c r="D19" s="20">
        <v>4</v>
      </c>
      <c r="E19" s="37">
        <v>2200</v>
      </c>
      <c r="F19" s="38">
        <v>2031.6666666666667</v>
      </c>
      <c r="G19" s="22" t="s">
        <v>52</v>
      </c>
      <c r="H19" s="20" t="s">
        <v>16</v>
      </c>
    </row>
    <row r="20" spans="1:8" s="4" customFormat="1">
      <c r="A20" s="19" t="s">
        <v>53</v>
      </c>
      <c r="B20" s="20">
        <v>2008</v>
      </c>
      <c r="C20" s="20" t="s">
        <v>25</v>
      </c>
      <c r="D20" s="20">
        <v>1</v>
      </c>
      <c r="E20" s="37">
        <v>780</v>
      </c>
      <c r="F20" s="38">
        <v>765.5</v>
      </c>
      <c r="G20" s="22" t="s">
        <v>54</v>
      </c>
      <c r="H20" s="20" t="s">
        <v>16</v>
      </c>
    </row>
    <row r="21" spans="1:8" s="4" customFormat="1">
      <c r="A21" s="19" t="s">
        <v>60</v>
      </c>
      <c r="B21" s="20">
        <v>2009</v>
      </c>
      <c r="C21" s="22" t="s">
        <v>14</v>
      </c>
      <c r="D21" s="20">
        <v>2</v>
      </c>
      <c r="E21" s="37">
        <v>1550</v>
      </c>
      <c r="F21" s="38">
        <v>2834.1666666666661</v>
      </c>
      <c r="G21" s="40" t="s">
        <v>61</v>
      </c>
      <c r="H21" s="20" t="s">
        <v>16</v>
      </c>
    </row>
    <row r="22" spans="1:8" s="4" customFormat="1">
      <c r="A22" s="19" t="s">
        <v>62</v>
      </c>
      <c r="B22" s="20">
        <v>2009</v>
      </c>
      <c r="C22" s="23" t="s">
        <v>17</v>
      </c>
      <c r="D22" s="20">
        <v>1</v>
      </c>
      <c r="E22" s="37">
        <v>1820</v>
      </c>
      <c r="F22" s="38">
        <v>19614</v>
      </c>
      <c r="G22" s="40" t="s">
        <v>26</v>
      </c>
      <c r="H22" s="20" t="s">
        <v>16</v>
      </c>
    </row>
    <row r="23" spans="1:8" s="4" customFormat="1">
      <c r="A23" s="24" t="s">
        <v>83</v>
      </c>
      <c r="B23" s="20">
        <v>2009</v>
      </c>
      <c r="C23" s="20" t="s">
        <v>25</v>
      </c>
      <c r="D23" s="20">
        <v>1</v>
      </c>
      <c r="E23" s="37">
        <v>1950</v>
      </c>
      <c r="F23" s="38">
        <v>1808.7499999999998</v>
      </c>
      <c r="G23" s="40" t="s">
        <v>26</v>
      </c>
      <c r="H23" s="20" t="s">
        <v>16</v>
      </c>
    </row>
    <row r="24" spans="1:8" s="4" customFormat="1">
      <c r="A24" s="19" t="s">
        <v>23</v>
      </c>
      <c r="B24" s="20">
        <v>2010</v>
      </c>
      <c r="C24" s="20" t="s">
        <v>25</v>
      </c>
      <c r="D24" s="20">
        <v>1</v>
      </c>
      <c r="E24" s="37">
        <v>770</v>
      </c>
      <c r="F24" s="38">
        <v>756.58333333333337</v>
      </c>
      <c r="G24" s="22" t="s">
        <v>55</v>
      </c>
      <c r="H24" s="20" t="s">
        <v>16</v>
      </c>
    </row>
    <row r="25" spans="1:8" s="4" customFormat="1">
      <c r="A25" s="19" t="s">
        <v>64</v>
      </c>
      <c r="B25" s="20">
        <v>2010</v>
      </c>
      <c r="C25" s="22" t="s">
        <v>14</v>
      </c>
      <c r="D25" s="20">
        <v>4</v>
      </c>
      <c r="E25" s="37">
        <v>350</v>
      </c>
      <c r="F25" s="38">
        <v>694.16666666666663</v>
      </c>
      <c r="G25" s="22" t="s">
        <v>63</v>
      </c>
      <c r="H25" s="20" t="s">
        <v>16</v>
      </c>
    </row>
    <row r="26" spans="1:8" s="4" customFormat="1">
      <c r="A26" s="24" t="s">
        <v>65</v>
      </c>
      <c r="B26" s="20">
        <v>2010</v>
      </c>
      <c r="C26" s="22" t="s">
        <v>14</v>
      </c>
      <c r="D26" s="20">
        <v>5</v>
      </c>
      <c r="E26" s="37">
        <v>680</v>
      </c>
      <c r="F26" s="38">
        <v>1282.6666666666665</v>
      </c>
      <c r="G26" s="22" t="s">
        <v>66</v>
      </c>
      <c r="H26" s="20" t="s">
        <v>16</v>
      </c>
    </row>
    <row r="27" spans="1:8" s="4" customFormat="1">
      <c r="A27" s="19" t="s">
        <v>67</v>
      </c>
      <c r="B27" s="20">
        <v>2010</v>
      </c>
      <c r="C27" s="20" t="s">
        <v>25</v>
      </c>
      <c r="D27" s="20">
        <v>1</v>
      </c>
      <c r="E27" s="37">
        <v>1400</v>
      </c>
      <c r="F27" s="38">
        <v>1318.3333333333333</v>
      </c>
      <c r="G27" s="22" t="s">
        <v>18</v>
      </c>
      <c r="H27" s="20" t="s">
        <v>16</v>
      </c>
    </row>
    <row r="28" spans="1:8" s="4" customFormat="1">
      <c r="A28" s="19" t="s">
        <v>491</v>
      </c>
      <c r="B28" s="20">
        <v>2010</v>
      </c>
      <c r="C28" s="22" t="s">
        <v>14</v>
      </c>
      <c r="D28" s="22">
        <v>1</v>
      </c>
      <c r="E28" s="37">
        <v>1040</v>
      </c>
      <c r="F28" s="38">
        <v>1924.6666666666667</v>
      </c>
      <c r="G28" s="22" t="s">
        <v>32</v>
      </c>
      <c r="H28" s="20" t="s">
        <v>16</v>
      </c>
    </row>
    <row r="29" spans="1:8" s="4" customFormat="1">
      <c r="A29" s="19" t="s">
        <v>490</v>
      </c>
      <c r="B29" s="20">
        <v>2012</v>
      </c>
      <c r="C29" s="21" t="s">
        <v>73</v>
      </c>
      <c r="D29" s="20">
        <v>2</v>
      </c>
      <c r="E29" s="37">
        <v>680</v>
      </c>
      <c r="F29" s="38">
        <v>2565.333333333333</v>
      </c>
      <c r="G29" s="22" t="s">
        <v>74</v>
      </c>
      <c r="H29" s="20" t="s">
        <v>16</v>
      </c>
    </row>
    <row r="30" spans="1:8" s="4" customFormat="1">
      <c r="A30" s="19" t="s">
        <v>46</v>
      </c>
      <c r="B30" s="20">
        <v>2014</v>
      </c>
      <c r="C30" s="22" t="s">
        <v>25</v>
      </c>
      <c r="D30" s="22">
        <v>4</v>
      </c>
      <c r="E30" s="37">
        <v>740</v>
      </c>
      <c r="F30" s="38">
        <v>729.83333333333326</v>
      </c>
      <c r="G30" s="22" t="s">
        <v>55</v>
      </c>
      <c r="H30" s="20" t="s">
        <v>16</v>
      </c>
    </row>
    <row r="31" spans="1:8" s="4" customFormat="1">
      <c r="A31" s="19" t="s">
        <v>64</v>
      </c>
      <c r="B31" s="20">
        <v>2014</v>
      </c>
      <c r="C31" s="22" t="s">
        <v>14</v>
      </c>
      <c r="D31" s="22">
        <v>12</v>
      </c>
      <c r="E31" s="37">
        <v>250</v>
      </c>
      <c r="F31" s="38">
        <v>515.83333333333326</v>
      </c>
      <c r="G31" s="22" t="s">
        <v>76</v>
      </c>
      <c r="H31" s="20" t="s">
        <v>16</v>
      </c>
    </row>
    <row r="32" spans="1:8" s="4" customFormat="1">
      <c r="A32" s="19" t="s">
        <v>34</v>
      </c>
      <c r="B32" s="20">
        <v>2014</v>
      </c>
      <c r="C32" s="22" t="s">
        <v>25</v>
      </c>
      <c r="D32" s="22">
        <v>1</v>
      </c>
      <c r="E32" s="37">
        <v>3750</v>
      </c>
      <c r="F32" s="38">
        <v>3413.75</v>
      </c>
      <c r="G32" s="22" t="s">
        <v>24</v>
      </c>
      <c r="H32" s="20" t="s">
        <v>16</v>
      </c>
    </row>
    <row r="33" spans="1:8" s="4" customFormat="1">
      <c r="A33" s="24" t="s">
        <v>78</v>
      </c>
      <c r="B33" s="20">
        <v>2015</v>
      </c>
      <c r="C33" s="22" t="s">
        <v>79</v>
      </c>
      <c r="D33" s="22">
        <v>1</v>
      </c>
      <c r="E33" s="37">
        <v>8500</v>
      </c>
      <c r="F33" s="38">
        <v>10175.555555555555</v>
      </c>
      <c r="G33" s="22" t="s">
        <v>15</v>
      </c>
      <c r="H33" s="20" t="s">
        <v>16</v>
      </c>
    </row>
    <row r="34" spans="1:8" s="4" customFormat="1">
      <c r="A34" s="19" t="s">
        <v>38</v>
      </c>
      <c r="B34" s="20">
        <v>2015</v>
      </c>
      <c r="C34" s="22" t="s">
        <v>25</v>
      </c>
      <c r="D34" s="22">
        <v>2</v>
      </c>
      <c r="E34" s="37">
        <v>1150</v>
      </c>
      <c r="F34" s="38">
        <v>1095.4166666666665</v>
      </c>
      <c r="G34" s="22" t="s">
        <v>80</v>
      </c>
      <c r="H34" s="20" t="s">
        <v>16</v>
      </c>
    </row>
    <row r="35" spans="1:8" s="4" customFormat="1">
      <c r="A35" s="19" t="s">
        <v>81</v>
      </c>
      <c r="B35" s="20">
        <v>2015</v>
      </c>
      <c r="C35" s="22" t="s">
        <v>14</v>
      </c>
      <c r="D35" s="22">
        <v>2</v>
      </c>
      <c r="E35" s="37">
        <v>780</v>
      </c>
      <c r="F35" s="38">
        <v>1461</v>
      </c>
      <c r="G35" s="22" t="s">
        <v>31</v>
      </c>
      <c r="H35" s="21" t="s">
        <v>82</v>
      </c>
    </row>
    <row r="36" spans="1:8" s="4" customFormat="1">
      <c r="A36" s="24" t="s">
        <v>83</v>
      </c>
      <c r="B36" s="20">
        <v>2015</v>
      </c>
      <c r="C36" s="22" t="s">
        <v>25</v>
      </c>
      <c r="D36" s="22">
        <v>3</v>
      </c>
      <c r="E36" s="37">
        <v>740</v>
      </c>
      <c r="F36" s="38">
        <v>729.83333333333326</v>
      </c>
      <c r="G36" s="22" t="s">
        <v>70</v>
      </c>
      <c r="H36" s="20" t="s">
        <v>16</v>
      </c>
    </row>
    <row r="37" spans="1:8" s="4" customFormat="1">
      <c r="A37" s="19" t="s">
        <v>84</v>
      </c>
      <c r="B37" s="20">
        <v>2015</v>
      </c>
      <c r="C37" s="22" t="s">
        <v>14</v>
      </c>
      <c r="D37" s="22">
        <v>1</v>
      </c>
      <c r="E37" s="37">
        <v>810</v>
      </c>
      <c r="F37" s="38">
        <v>1514.5</v>
      </c>
      <c r="G37" s="22" t="s">
        <v>85</v>
      </c>
      <c r="H37" s="20" t="s">
        <v>16</v>
      </c>
    </row>
    <row r="38" spans="1:8" s="4" customFormat="1">
      <c r="A38" s="19" t="s">
        <v>86</v>
      </c>
      <c r="B38" s="20">
        <v>2015</v>
      </c>
      <c r="C38" s="22" t="s">
        <v>25</v>
      </c>
      <c r="D38" s="22">
        <v>2</v>
      </c>
      <c r="E38" s="37">
        <v>505</v>
      </c>
      <c r="F38" s="38">
        <v>520.29166666666674</v>
      </c>
      <c r="G38" s="22" t="s">
        <v>19</v>
      </c>
      <c r="H38" s="20" t="s">
        <v>16</v>
      </c>
    </row>
    <row r="39" spans="1:8" s="4" customFormat="1">
      <c r="A39" s="19" t="s">
        <v>87</v>
      </c>
      <c r="B39" s="20">
        <v>2015</v>
      </c>
      <c r="C39" s="22" t="s">
        <v>14</v>
      </c>
      <c r="D39" s="22">
        <v>1</v>
      </c>
      <c r="E39" s="37">
        <v>1290</v>
      </c>
      <c r="F39" s="38">
        <v>2370.5</v>
      </c>
      <c r="G39" s="22" t="s">
        <v>18</v>
      </c>
      <c r="H39" s="20" t="s">
        <v>16</v>
      </c>
    </row>
    <row r="40" spans="1:8" s="4" customFormat="1">
      <c r="A40" s="19" t="s">
        <v>89</v>
      </c>
      <c r="B40" s="22">
        <v>2016</v>
      </c>
      <c r="C40" s="22" t="s">
        <v>14</v>
      </c>
      <c r="D40" s="22">
        <v>2</v>
      </c>
      <c r="E40" s="37">
        <v>1740</v>
      </c>
      <c r="F40" s="38">
        <v>3173</v>
      </c>
      <c r="G40" s="22" t="s">
        <v>57</v>
      </c>
      <c r="H40" s="20" t="s">
        <v>16</v>
      </c>
    </row>
    <row r="41" spans="1:8" s="4" customFormat="1">
      <c r="A41" s="19" t="s">
        <v>33</v>
      </c>
      <c r="B41" s="22">
        <v>2016</v>
      </c>
      <c r="C41" s="22" t="s">
        <v>25</v>
      </c>
      <c r="D41" s="22">
        <v>1</v>
      </c>
      <c r="E41" s="37">
        <v>575</v>
      </c>
      <c r="F41" s="38">
        <v>582.70833333333326</v>
      </c>
      <c r="G41" s="22" t="s">
        <v>90</v>
      </c>
      <c r="H41" s="20" t="s">
        <v>16</v>
      </c>
    </row>
    <row r="42" spans="1:8" s="4" customFormat="1">
      <c r="A42" s="19" t="s">
        <v>86</v>
      </c>
      <c r="B42" s="22">
        <v>2016</v>
      </c>
      <c r="C42" s="22" t="s">
        <v>14</v>
      </c>
      <c r="D42" s="22">
        <v>2</v>
      </c>
      <c r="E42" s="37">
        <v>245</v>
      </c>
      <c r="F42" s="38">
        <v>506.91666666666669</v>
      </c>
      <c r="G42" s="22" t="s">
        <v>91</v>
      </c>
      <c r="H42" s="21" t="s">
        <v>82</v>
      </c>
    </row>
    <row r="43" spans="1:8" s="4" customFormat="1">
      <c r="A43" s="19" t="s">
        <v>93</v>
      </c>
      <c r="B43" s="22">
        <v>2016</v>
      </c>
      <c r="C43" s="22" t="s">
        <v>14</v>
      </c>
      <c r="D43" s="22">
        <v>2</v>
      </c>
      <c r="E43" s="37">
        <v>160</v>
      </c>
      <c r="F43" s="38">
        <v>355.33333333333331</v>
      </c>
      <c r="G43" s="41" t="s">
        <v>94</v>
      </c>
      <c r="H43" s="20" t="s">
        <v>16</v>
      </c>
    </row>
    <row r="44" spans="1:8" s="4" customFormat="1">
      <c r="A44" s="19" t="s">
        <v>95</v>
      </c>
      <c r="B44" s="22">
        <v>2017</v>
      </c>
      <c r="C44" s="22" t="s">
        <v>25</v>
      </c>
      <c r="D44" s="22">
        <v>1</v>
      </c>
      <c r="E44" s="37">
        <v>225</v>
      </c>
      <c r="F44" s="38">
        <v>270.625</v>
      </c>
      <c r="G44" s="22" t="s">
        <v>47</v>
      </c>
      <c r="H44" s="20" t="s">
        <v>16</v>
      </c>
    </row>
    <row r="45" spans="1:8" s="4" customFormat="1">
      <c r="A45" s="19" t="s">
        <v>96</v>
      </c>
      <c r="B45" s="22">
        <v>2017</v>
      </c>
      <c r="C45" s="23" t="s">
        <v>21</v>
      </c>
      <c r="D45" s="22">
        <v>1</v>
      </c>
      <c r="E45" s="37">
        <v>230</v>
      </c>
      <c r="F45" s="38">
        <v>550.16666666666674</v>
      </c>
      <c r="G45" s="22" t="s">
        <v>47</v>
      </c>
      <c r="H45" s="20" t="s">
        <v>16</v>
      </c>
    </row>
    <row r="46" spans="1:8" s="4" customFormat="1">
      <c r="A46" s="19" t="s">
        <v>97</v>
      </c>
      <c r="B46" s="22">
        <v>2017</v>
      </c>
      <c r="C46" s="22" t="s">
        <v>25</v>
      </c>
      <c r="D46" s="22">
        <v>1</v>
      </c>
      <c r="E46" s="37">
        <v>360</v>
      </c>
      <c r="F46" s="38">
        <v>391</v>
      </c>
      <c r="G46" s="22" t="s">
        <v>98</v>
      </c>
      <c r="H46" s="20" t="s">
        <v>16</v>
      </c>
    </row>
    <row r="47" spans="1:8" s="4" customFormat="1">
      <c r="A47" s="19" t="s">
        <v>99</v>
      </c>
      <c r="B47" s="22">
        <v>2017</v>
      </c>
      <c r="C47" s="22" t="s">
        <v>14</v>
      </c>
      <c r="D47" s="22">
        <v>1</v>
      </c>
      <c r="E47" s="37">
        <v>920</v>
      </c>
      <c r="F47" s="38">
        <v>1710.6666666666667</v>
      </c>
      <c r="G47" s="22" t="s">
        <v>100</v>
      </c>
      <c r="H47" s="20" t="s">
        <v>16</v>
      </c>
    </row>
    <row r="48" spans="1:8" s="4" customFormat="1">
      <c r="A48" s="19" t="s">
        <v>99</v>
      </c>
      <c r="B48" s="22">
        <v>2017</v>
      </c>
      <c r="C48" s="22" t="s">
        <v>25</v>
      </c>
      <c r="D48" s="22">
        <v>1</v>
      </c>
      <c r="E48" s="37">
        <v>1840</v>
      </c>
      <c r="F48" s="38">
        <v>1710.6666666666667</v>
      </c>
      <c r="G48" s="22" t="s">
        <v>100</v>
      </c>
      <c r="H48" s="20" t="s">
        <v>16</v>
      </c>
    </row>
    <row r="49" spans="1:8" s="4" customFormat="1">
      <c r="A49" s="19" t="s">
        <v>101</v>
      </c>
      <c r="B49" s="22">
        <v>2017</v>
      </c>
      <c r="C49" s="22" t="s">
        <v>14</v>
      </c>
      <c r="D49" s="22">
        <v>1</v>
      </c>
      <c r="E49" s="37">
        <v>880</v>
      </c>
      <c r="F49" s="38">
        <v>1639.333333333333</v>
      </c>
      <c r="G49" s="22" t="s">
        <v>68</v>
      </c>
      <c r="H49" s="20" t="s">
        <v>16</v>
      </c>
    </row>
    <row r="50" spans="1:8" s="4" customFormat="1">
      <c r="A50" s="19" t="s">
        <v>56</v>
      </c>
      <c r="B50" s="22">
        <v>2018</v>
      </c>
      <c r="C50" s="22" t="s">
        <v>25</v>
      </c>
      <c r="D50" s="22">
        <v>3</v>
      </c>
      <c r="E50" s="37">
        <v>800</v>
      </c>
      <c r="F50" s="38">
        <v>783.33333333333337</v>
      </c>
      <c r="G50" s="22" t="s">
        <v>102</v>
      </c>
      <c r="H50" s="20" t="s">
        <v>16</v>
      </c>
    </row>
    <row r="51" spans="1:8" s="4" customFormat="1">
      <c r="A51" s="19" t="s">
        <v>103</v>
      </c>
      <c r="B51" s="22">
        <v>2018</v>
      </c>
      <c r="C51" s="22" t="s">
        <v>14</v>
      </c>
      <c r="D51" s="22">
        <v>2</v>
      </c>
      <c r="E51" s="37">
        <v>820</v>
      </c>
      <c r="F51" s="38">
        <v>1532.333333333333</v>
      </c>
      <c r="G51" s="22" t="s">
        <v>104</v>
      </c>
      <c r="H51" s="20" t="s">
        <v>16</v>
      </c>
    </row>
    <row r="52" spans="1:8" s="4" customFormat="1">
      <c r="A52" s="19" t="s">
        <v>105</v>
      </c>
      <c r="B52" s="22">
        <v>2018</v>
      </c>
      <c r="C52" s="22" t="s">
        <v>14</v>
      </c>
      <c r="D52" s="22">
        <v>4</v>
      </c>
      <c r="E52" s="37">
        <v>210</v>
      </c>
      <c r="F52" s="38">
        <v>444.5</v>
      </c>
      <c r="G52" s="22" t="s">
        <v>106</v>
      </c>
      <c r="H52" s="20" t="s">
        <v>16</v>
      </c>
    </row>
    <row r="53" spans="1:8" s="4" customFormat="1">
      <c r="A53" s="19" t="s">
        <v>44</v>
      </c>
      <c r="B53" s="22">
        <v>2018</v>
      </c>
      <c r="C53" s="22" t="s">
        <v>14</v>
      </c>
      <c r="D53" s="22">
        <v>1</v>
      </c>
      <c r="E53" s="37">
        <v>325</v>
      </c>
      <c r="F53" s="38">
        <v>649.58333333333326</v>
      </c>
      <c r="G53" s="22" t="s">
        <v>107</v>
      </c>
      <c r="H53" s="20" t="s">
        <v>16</v>
      </c>
    </row>
    <row r="54" spans="1:8" s="4" customFormat="1">
      <c r="A54" s="19" t="s">
        <v>108</v>
      </c>
      <c r="B54" s="22">
        <v>2018</v>
      </c>
      <c r="C54" s="22" t="s">
        <v>14</v>
      </c>
      <c r="D54" s="22">
        <v>9</v>
      </c>
      <c r="E54" s="37">
        <v>125</v>
      </c>
      <c r="F54" s="38">
        <v>292.91666666666663</v>
      </c>
      <c r="G54" s="22" t="s">
        <v>109</v>
      </c>
      <c r="H54" s="20" t="s">
        <v>16</v>
      </c>
    </row>
    <row r="55" spans="1:8" s="4" customFormat="1">
      <c r="A55" s="19" t="s">
        <v>34</v>
      </c>
      <c r="B55" s="22">
        <v>2018</v>
      </c>
      <c r="C55" s="22" t="s">
        <v>14</v>
      </c>
      <c r="D55" s="22">
        <v>1</v>
      </c>
      <c r="E55" s="37">
        <v>2600</v>
      </c>
      <c r="F55" s="38">
        <v>4706.6666666666661</v>
      </c>
      <c r="G55" s="40" t="s">
        <v>26</v>
      </c>
      <c r="H55" s="20" t="s">
        <v>16</v>
      </c>
    </row>
    <row r="56" spans="1:8" s="4" customFormat="1">
      <c r="A56" s="19" t="s">
        <v>111</v>
      </c>
      <c r="B56" s="22">
        <v>2018</v>
      </c>
      <c r="C56" s="22" t="s">
        <v>14</v>
      </c>
      <c r="D56" s="22">
        <v>2</v>
      </c>
      <c r="E56" s="37">
        <v>465</v>
      </c>
      <c r="F56" s="38">
        <v>899.25</v>
      </c>
      <c r="G56" s="22" t="s">
        <v>112</v>
      </c>
      <c r="H56" s="20" t="s">
        <v>16</v>
      </c>
    </row>
    <row r="57" spans="1:8" s="4" customFormat="1">
      <c r="A57" s="19" t="s">
        <v>114</v>
      </c>
      <c r="B57" s="22">
        <v>2018</v>
      </c>
      <c r="C57" s="23" t="s">
        <v>73</v>
      </c>
      <c r="D57" s="22">
        <v>1</v>
      </c>
      <c r="E57" s="37">
        <v>2200</v>
      </c>
      <c r="F57" s="38">
        <v>7986.666666666667</v>
      </c>
      <c r="G57" s="40" t="s">
        <v>113</v>
      </c>
      <c r="H57" s="20" t="s">
        <v>16</v>
      </c>
    </row>
    <row r="58" spans="1:8" s="4" customFormat="1">
      <c r="A58" s="19" t="s">
        <v>131</v>
      </c>
      <c r="B58" s="22">
        <v>2019</v>
      </c>
      <c r="C58" s="22" t="s">
        <v>14</v>
      </c>
      <c r="D58" s="22">
        <v>3</v>
      </c>
      <c r="E58" s="37">
        <v>169</v>
      </c>
      <c r="F58" s="38">
        <v>371.38333333333333</v>
      </c>
      <c r="G58" s="22" t="s">
        <v>132</v>
      </c>
      <c r="H58" s="20" t="s">
        <v>16</v>
      </c>
    </row>
    <row r="59" spans="1:8" s="4" customFormat="1">
      <c r="A59" s="19" t="s">
        <v>133</v>
      </c>
      <c r="B59" s="22">
        <v>2019</v>
      </c>
      <c r="C59" s="22" t="s">
        <v>14</v>
      </c>
      <c r="D59" s="22">
        <v>4</v>
      </c>
      <c r="E59" s="37">
        <v>168</v>
      </c>
      <c r="F59" s="38">
        <v>369.59999999999997</v>
      </c>
      <c r="G59" s="22" t="s">
        <v>119</v>
      </c>
      <c r="H59" s="20" t="s">
        <v>16</v>
      </c>
    </row>
    <row r="60" spans="1:8" s="4" customFormat="1">
      <c r="A60" s="19" t="s">
        <v>40</v>
      </c>
      <c r="B60" s="22">
        <v>2019</v>
      </c>
      <c r="C60" s="22" t="s">
        <v>14</v>
      </c>
      <c r="D60" s="22">
        <v>3</v>
      </c>
      <c r="E60" s="37">
        <v>550</v>
      </c>
      <c r="F60" s="38">
        <v>1050.8333333333335</v>
      </c>
      <c r="G60" s="40" t="s">
        <v>116</v>
      </c>
      <c r="H60" s="21" t="s">
        <v>82</v>
      </c>
    </row>
    <row r="61" spans="1:8" s="4" customFormat="1">
      <c r="A61" s="19" t="s">
        <v>117</v>
      </c>
      <c r="B61" s="22">
        <v>2019</v>
      </c>
      <c r="C61" s="22" t="s">
        <v>14</v>
      </c>
      <c r="D61" s="22">
        <v>4</v>
      </c>
      <c r="E61" s="37">
        <v>310</v>
      </c>
      <c r="F61" s="38">
        <v>622.83333333333326</v>
      </c>
      <c r="G61" s="22" t="s">
        <v>118</v>
      </c>
      <c r="H61" s="21" t="s">
        <v>82</v>
      </c>
    </row>
    <row r="62" spans="1:8" s="4" customFormat="1">
      <c r="A62" s="19" t="s">
        <v>53</v>
      </c>
      <c r="B62" s="22">
        <v>2019</v>
      </c>
      <c r="C62" s="22" t="s">
        <v>14</v>
      </c>
      <c r="D62" s="22">
        <v>2</v>
      </c>
      <c r="E62" s="37">
        <v>310</v>
      </c>
      <c r="F62" s="38">
        <v>622.83333333333326</v>
      </c>
      <c r="G62" s="22" t="s">
        <v>121</v>
      </c>
      <c r="H62" s="21" t="s">
        <v>82</v>
      </c>
    </row>
    <row r="63" spans="1:8" s="4" customFormat="1">
      <c r="A63" s="42" t="s">
        <v>122</v>
      </c>
      <c r="B63" s="22">
        <v>2019</v>
      </c>
      <c r="C63" s="22" t="s">
        <v>14</v>
      </c>
      <c r="D63" s="22">
        <v>1</v>
      </c>
      <c r="E63" s="37">
        <v>350</v>
      </c>
      <c r="F63" s="38">
        <v>694.16666666666663</v>
      </c>
      <c r="G63" s="22" t="s">
        <v>123</v>
      </c>
      <c r="H63" s="21" t="s">
        <v>82</v>
      </c>
    </row>
    <row r="64" spans="1:8" s="4" customFormat="1">
      <c r="A64" s="25" t="s">
        <v>124</v>
      </c>
      <c r="B64" s="22">
        <v>2019</v>
      </c>
      <c r="C64" s="22" t="s">
        <v>14</v>
      </c>
      <c r="D64" s="22">
        <v>3</v>
      </c>
      <c r="E64" s="37">
        <v>190</v>
      </c>
      <c r="F64" s="38">
        <v>408.83333333333331</v>
      </c>
      <c r="G64" s="22" t="s">
        <v>19</v>
      </c>
      <c r="H64" s="21" t="s">
        <v>82</v>
      </c>
    </row>
    <row r="65" spans="1:8" s="4" customFormat="1">
      <c r="A65" s="19" t="s">
        <v>125</v>
      </c>
      <c r="B65" s="22">
        <v>2019</v>
      </c>
      <c r="C65" s="21" t="s">
        <v>21</v>
      </c>
      <c r="D65" s="22">
        <v>1</v>
      </c>
      <c r="E65" s="37">
        <v>190</v>
      </c>
      <c r="F65" s="38">
        <v>478.83333333333331</v>
      </c>
      <c r="G65" s="22" t="s">
        <v>119</v>
      </c>
      <c r="H65" s="21" t="s">
        <v>82</v>
      </c>
    </row>
    <row r="66" spans="1:8" s="4" customFormat="1">
      <c r="A66" s="19" t="s">
        <v>126</v>
      </c>
      <c r="B66" s="22">
        <v>2019</v>
      </c>
      <c r="C66" s="22" t="s">
        <v>14</v>
      </c>
      <c r="D66" s="22">
        <v>1</v>
      </c>
      <c r="E66" s="37">
        <v>360</v>
      </c>
      <c r="F66" s="38">
        <v>712</v>
      </c>
      <c r="G66" s="22" t="s">
        <v>120</v>
      </c>
      <c r="H66" s="21" t="s">
        <v>82</v>
      </c>
    </row>
    <row r="67" spans="1:8" s="4" customFormat="1">
      <c r="A67" s="19" t="s">
        <v>128</v>
      </c>
      <c r="B67" s="22">
        <v>2019</v>
      </c>
      <c r="C67" s="22" t="s">
        <v>14</v>
      </c>
      <c r="D67" s="22">
        <v>1</v>
      </c>
      <c r="E67" s="37">
        <v>158</v>
      </c>
      <c r="F67" s="38">
        <v>351.76666666666665</v>
      </c>
      <c r="G67" s="22" t="s">
        <v>129</v>
      </c>
      <c r="H67" s="21" t="s">
        <v>82</v>
      </c>
    </row>
    <row r="68" spans="1:8" s="4" customFormat="1">
      <c r="A68" s="19" t="s">
        <v>130</v>
      </c>
      <c r="B68" s="22">
        <v>2019</v>
      </c>
      <c r="C68" s="22" t="s">
        <v>42</v>
      </c>
      <c r="D68" s="22">
        <v>8</v>
      </c>
      <c r="E68" s="37">
        <v>374</v>
      </c>
      <c r="F68" s="38">
        <v>1403.9333333333334</v>
      </c>
      <c r="G68" s="22" t="s">
        <v>120</v>
      </c>
      <c r="H68" s="21" t="s">
        <v>82</v>
      </c>
    </row>
    <row r="69" spans="1:8" s="4" customFormat="1">
      <c r="A69" s="19" t="s">
        <v>134</v>
      </c>
      <c r="B69" s="22">
        <v>2019</v>
      </c>
      <c r="C69" s="22" t="s">
        <v>25</v>
      </c>
      <c r="D69" s="22">
        <v>2</v>
      </c>
      <c r="E69" s="37">
        <v>264</v>
      </c>
      <c r="F69" s="38">
        <v>305.39999999999998</v>
      </c>
      <c r="G69" s="22" t="s">
        <v>118</v>
      </c>
      <c r="H69" s="21" t="s">
        <v>82</v>
      </c>
    </row>
    <row r="70" spans="1:8" s="4" customFormat="1">
      <c r="A70" s="19" t="s">
        <v>135</v>
      </c>
      <c r="B70" s="22">
        <v>2019</v>
      </c>
      <c r="C70" s="22" t="s">
        <v>25</v>
      </c>
      <c r="D70" s="22">
        <v>2</v>
      </c>
      <c r="E70" s="37">
        <v>240</v>
      </c>
      <c r="F70" s="38">
        <v>284</v>
      </c>
      <c r="G70" s="22" t="s">
        <v>118</v>
      </c>
      <c r="H70" s="21" t="s">
        <v>82</v>
      </c>
    </row>
    <row r="71" spans="1:8" s="4" customFormat="1">
      <c r="A71" s="19" t="s">
        <v>136</v>
      </c>
      <c r="B71" s="22">
        <v>2019</v>
      </c>
      <c r="C71" s="22" t="s">
        <v>25</v>
      </c>
      <c r="D71" s="22">
        <v>15</v>
      </c>
      <c r="E71" s="37">
        <v>190</v>
      </c>
      <c r="F71" s="38">
        <v>239.41666666666666</v>
      </c>
      <c r="G71" s="22" t="s">
        <v>119</v>
      </c>
      <c r="H71" s="21" t="s">
        <v>82</v>
      </c>
    </row>
    <row r="72" spans="1:8" s="4" customFormat="1">
      <c r="A72" s="19" t="s">
        <v>137</v>
      </c>
      <c r="B72" s="22">
        <v>2019</v>
      </c>
      <c r="C72" s="22" t="s">
        <v>25</v>
      </c>
      <c r="D72" s="22">
        <v>10</v>
      </c>
      <c r="E72" s="37">
        <v>220</v>
      </c>
      <c r="F72" s="38">
        <v>266.16666666666663</v>
      </c>
      <c r="G72" s="22" t="s">
        <v>121</v>
      </c>
      <c r="H72" s="21" t="s">
        <v>82</v>
      </c>
    </row>
    <row r="73" spans="1:8" s="4" customFormat="1">
      <c r="A73" s="42" t="s">
        <v>110</v>
      </c>
      <c r="B73" s="22">
        <v>2019</v>
      </c>
      <c r="C73" s="22" t="s">
        <v>42</v>
      </c>
      <c r="D73" s="22">
        <v>4</v>
      </c>
      <c r="E73" s="37">
        <v>250</v>
      </c>
      <c r="F73" s="38">
        <v>961.66666666666652</v>
      </c>
      <c r="G73" s="22" t="s">
        <v>129</v>
      </c>
      <c r="H73" s="21" t="s">
        <v>82</v>
      </c>
    </row>
    <row r="74" spans="1:8" s="4" customFormat="1">
      <c r="A74" s="19" t="s">
        <v>89</v>
      </c>
      <c r="B74" s="22">
        <v>2020</v>
      </c>
      <c r="C74" s="22" t="s">
        <v>14</v>
      </c>
      <c r="D74" s="22">
        <v>1</v>
      </c>
      <c r="E74" s="37">
        <v>1450</v>
      </c>
      <c r="F74" s="38">
        <v>2655.833333333333</v>
      </c>
      <c r="G74" s="22" t="s">
        <v>138</v>
      </c>
      <c r="H74" s="21" t="s">
        <v>82</v>
      </c>
    </row>
    <row r="75" spans="1:8" s="4" customFormat="1">
      <c r="A75" s="19" t="s">
        <v>58</v>
      </c>
      <c r="B75" s="22">
        <v>2020</v>
      </c>
      <c r="C75" s="22" t="s">
        <v>14</v>
      </c>
      <c r="D75" s="22">
        <v>1</v>
      </c>
      <c r="E75" s="37">
        <v>450</v>
      </c>
      <c r="F75" s="38">
        <v>872.5</v>
      </c>
      <c r="G75" s="40" t="s">
        <v>139</v>
      </c>
      <c r="H75" s="21" t="s">
        <v>82</v>
      </c>
    </row>
    <row r="76" spans="1:8" s="4" customFormat="1">
      <c r="A76" s="19" t="s">
        <v>140</v>
      </c>
      <c r="B76" s="22">
        <v>2020</v>
      </c>
      <c r="C76" s="22" t="s">
        <v>14</v>
      </c>
      <c r="D76" s="22">
        <v>1</v>
      </c>
      <c r="E76" s="37">
        <v>720</v>
      </c>
      <c r="F76" s="38">
        <v>1354</v>
      </c>
      <c r="G76" s="22" t="s">
        <v>141</v>
      </c>
      <c r="H76" s="21" t="s">
        <v>82</v>
      </c>
    </row>
    <row r="77" spans="1:8" s="4" customFormat="1">
      <c r="A77" s="19" t="s">
        <v>142</v>
      </c>
      <c r="B77" s="22">
        <v>2020</v>
      </c>
      <c r="C77" s="22" t="s">
        <v>25</v>
      </c>
      <c r="D77" s="22">
        <v>3</v>
      </c>
      <c r="E77" s="37">
        <v>260</v>
      </c>
      <c r="F77" s="38">
        <v>301.83333333333337</v>
      </c>
      <c r="G77" s="22" t="s">
        <v>143</v>
      </c>
      <c r="H77" s="21" t="s">
        <v>82</v>
      </c>
    </row>
    <row r="78" spans="1:8" s="4" customFormat="1">
      <c r="A78" s="19" t="s">
        <v>144</v>
      </c>
      <c r="B78" s="22">
        <v>2020</v>
      </c>
      <c r="C78" s="22" t="s">
        <v>14</v>
      </c>
      <c r="D78" s="22">
        <v>2</v>
      </c>
      <c r="E78" s="37">
        <v>198</v>
      </c>
      <c r="F78" s="38">
        <v>423.09999999999997</v>
      </c>
      <c r="G78" s="22" t="s">
        <v>145</v>
      </c>
      <c r="H78" s="21" t="s">
        <v>82</v>
      </c>
    </row>
    <row r="79" spans="1:8" s="4" customFormat="1">
      <c r="A79" s="19" t="s">
        <v>97</v>
      </c>
      <c r="B79" s="22">
        <v>2020</v>
      </c>
      <c r="C79" s="22" t="s">
        <v>25</v>
      </c>
      <c r="D79" s="22">
        <v>3</v>
      </c>
      <c r="E79" s="37">
        <v>385</v>
      </c>
      <c r="F79" s="38">
        <v>413.29166666666669</v>
      </c>
      <c r="G79" s="22" t="s">
        <v>138</v>
      </c>
      <c r="H79" s="21" t="s">
        <v>82</v>
      </c>
    </row>
    <row r="80" spans="1:8" s="4" customFormat="1">
      <c r="A80" s="19" t="s">
        <v>53</v>
      </c>
      <c r="B80" s="22">
        <v>2020</v>
      </c>
      <c r="C80" s="22" t="s">
        <v>14</v>
      </c>
      <c r="D80" s="22">
        <v>1</v>
      </c>
      <c r="E80" s="37">
        <v>345</v>
      </c>
      <c r="F80" s="38">
        <v>685.25</v>
      </c>
      <c r="G80" s="22" t="s">
        <v>146</v>
      </c>
      <c r="H80" s="21" t="s">
        <v>82</v>
      </c>
    </row>
    <row r="81" spans="1:8" s="4" customFormat="1">
      <c r="A81" s="19" t="s">
        <v>147</v>
      </c>
      <c r="B81" s="22">
        <v>2020</v>
      </c>
      <c r="C81" s="22" t="s">
        <v>25</v>
      </c>
      <c r="D81" s="22">
        <v>1</v>
      </c>
      <c r="E81" s="37">
        <v>410</v>
      </c>
      <c r="F81" s="38">
        <v>435.58333333333326</v>
      </c>
      <c r="G81" s="22" t="s">
        <v>138</v>
      </c>
      <c r="H81" s="21" t="s">
        <v>82</v>
      </c>
    </row>
    <row r="82" spans="1:8" s="4" customFormat="1">
      <c r="A82" s="19" t="s">
        <v>148</v>
      </c>
      <c r="B82" s="22">
        <v>2020</v>
      </c>
      <c r="C82" s="22" t="s">
        <v>14</v>
      </c>
      <c r="D82" s="22">
        <v>2</v>
      </c>
      <c r="E82" s="37">
        <v>325</v>
      </c>
      <c r="F82" s="38">
        <v>649.58333333333326</v>
      </c>
      <c r="G82" s="22" t="s">
        <v>149</v>
      </c>
      <c r="H82" s="21" t="s">
        <v>82</v>
      </c>
    </row>
    <row r="83" spans="1:8" s="4" customFormat="1">
      <c r="A83" s="19" t="s">
        <v>150</v>
      </c>
      <c r="B83" s="22">
        <v>2020</v>
      </c>
      <c r="C83" s="22" t="s">
        <v>14</v>
      </c>
      <c r="D83" s="22">
        <v>2</v>
      </c>
      <c r="E83" s="37">
        <v>184</v>
      </c>
      <c r="F83" s="38">
        <v>398.13333333333333</v>
      </c>
      <c r="G83" s="22" t="s">
        <v>146</v>
      </c>
      <c r="H83" s="21" t="s">
        <v>82</v>
      </c>
    </row>
    <row r="84" spans="1:8" s="4" customFormat="1">
      <c r="A84" s="19" t="s">
        <v>151</v>
      </c>
      <c r="B84" s="22">
        <v>2020</v>
      </c>
      <c r="C84" s="22" t="s">
        <v>14</v>
      </c>
      <c r="D84" s="22">
        <v>1</v>
      </c>
      <c r="E84" s="37">
        <v>295</v>
      </c>
      <c r="F84" s="38">
        <v>596.08333333333326</v>
      </c>
      <c r="G84" s="22" t="s">
        <v>152</v>
      </c>
      <c r="H84" s="21" t="s">
        <v>82</v>
      </c>
    </row>
    <row r="85" spans="1:8" s="4" customFormat="1">
      <c r="A85" s="19" t="s">
        <v>153</v>
      </c>
      <c r="B85" s="22">
        <v>2020</v>
      </c>
      <c r="C85" s="22" t="s">
        <v>25</v>
      </c>
      <c r="D85" s="22">
        <v>2</v>
      </c>
      <c r="E85" s="37">
        <v>160</v>
      </c>
      <c r="F85" s="38">
        <v>212.66666666666666</v>
      </c>
      <c r="G85" s="22" t="s">
        <v>145</v>
      </c>
      <c r="H85" s="21" t="s">
        <v>82</v>
      </c>
    </row>
    <row r="86" spans="1:8" s="4" customFormat="1">
      <c r="A86" s="19" t="s">
        <v>154</v>
      </c>
      <c r="B86" s="22">
        <v>2020</v>
      </c>
      <c r="C86" s="22" t="s">
        <v>14</v>
      </c>
      <c r="D86" s="22">
        <v>1</v>
      </c>
      <c r="E86" s="37">
        <v>380</v>
      </c>
      <c r="F86" s="38">
        <v>747.66666666666663</v>
      </c>
      <c r="G86" s="22" t="s">
        <v>146</v>
      </c>
      <c r="H86" s="21" t="s">
        <v>82</v>
      </c>
    </row>
    <row r="87" spans="1:8" s="4" customFormat="1">
      <c r="A87" s="25" t="s">
        <v>155</v>
      </c>
      <c r="B87" s="22">
        <v>2020</v>
      </c>
      <c r="C87" s="22" t="s">
        <v>14</v>
      </c>
      <c r="D87" s="22">
        <v>1</v>
      </c>
      <c r="E87" s="37">
        <v>175</v>
      </c>
      <c r="F87" s="38">
        <v>382.08333333333331</v>
      </c>
      <c r="G87" s="22" t="s">
        <v>156</v>
      </c>
      <c r="H87" s="21" t="s">
        <v>82</v>
      </c>
    </row>
    <row r="88" spans="1:8" s="4" customFormat="1">
      <c r="A88" s="19" t="s">
        <v>157</v>
      </c>
      <c r="B88" s="22">
        <v>2020</v>
      </c>
      <c r="C88" s="22" t="s">
        <v>14</v>
      </c>
      <c r="D88" s="22">
        <v>4</v>
      </c>
      <c r="E88" s="37">
        <v>828</v>
      </c>
      <c r="F88" s="38">
        <v>1546.6</v>
      </c>
      <c r="G88" s="22" t="s">
        <v>138</v>
      </c>
      <c r="H88" s="21" t="s">
        <v>82</v>
      </c>
    </row>
    <row r="89" spans="1:8" s="4" customFormat="1">
      <c r="A89" s="19" t="s">
        <v>158</v>
      </c>
      <c r="B89" s="22">
        <v>2020</v>
      </c>
      <c r="C89" s="22" t="s">
        <v>14</v>
      </c>
      <c r="D89" s="22">
        <v>1</v>
      </c>
      <c r="E89" s="37">
        <v>495</v>
      </c>
      <c r="F89" s="38">
        <v>952.74999999999989</v>
      </c>
      <c r="G89" s="22" t="s">
        <v>127</v>
      </c>
      <c r="H89" s="21" t="s">
        <v>82</v>
      </c>
    </row>
    <row r="90" spans="1:8" s="4" customFormat="1">
      <c r="A90" s="19" t="s">
        <v>159</v>
      </c>
      <c r="B90" s="22">
        <v>2020</v>
      </c>
      <c r="C90" s="22" t="s">
        <v>14</v>
      </c>
      <c r="D90" s="22">
        <v>2</v>
      </c>
      <c r="E90" s="37">
        <v>936</v>
      </c>
      <c r="F90" s="38">
        <v>1739.1999999999998</v>
      </c>
      <c r="G90" s="22" t="s">
        <v>160</v>
      </c>
      <c r="H90" s="21" t="s">
        <v>82</v>
      </c>
    </row>
    <row r="91" spans="1:8" s="4" customFormat="1">
      <c r="A91" s="19" t="s">
        <v>161</v>
      </c>
      <c r="B91" s="22">
        <v>2020</v>
      </c>
      <c r="C91" s="22" t="s">
        <v>14</v>
      </c>
      <c r="D91" s="22">
        <v>1</v>
      </c>
      <c r="E91" s="37">
        <v>175</v>
      </c>
      <c r="F91" s="38">
        <v>382.08333333333331</v>
      </c>
      <c r="G91" s="22" t="s">
        <v>162</v>
      </c>
      <c r="H91" s="21" t="s">
        <v>82</v>
      </c>
    </row>
    <row r="92" spans="1:8">
      <c r="A92" s="58"/>
      <c r="B92" s="50"/>
      <c r="C92" s="50"/>
      <c r="D92" s="50"/>
      <c r="E92" s="54"/>
      <c r="F92" s="68"/>
      <c r="G92" s="50"/>
      <c r="H92" s="69"/>
    </row>
    <row r="93" spans="1:8">
      <c r="A93" s="77" t="s">
        <v>163</v>
      </c>
      <c r="B93" s="77"/>
      <c r="C93" s="77"/>
      <c r="D93" s="77"/>
      <c r="E93" s="77"/>
      <c r="F93" s="77"/>
      <c r="G93" s="77"/>
      <c r="H93" s="77"/>
    </row>
    <row r="94" spans="1:8" s="4" customFormat="1">
      <c r="A94" s="43" t="s">
        <v>164</v>
      </c>
      <c r="B94" s="20">
        <v>2001</v>
      </c>
      <c r="C94" s="22" t="s">
        <v>14</v>
      </c>
      <c r="D94" s="22">
        <v>6</v>
      </c>
      <c r="E94" s="37">
        <v>350</v>
      </c>
      <c r="F94" s="38">
        <v>694.16666666666663</v>
      </c>
      <c r="G94" s="22" t="s">
        <v>18</v>
      </c>
      <c r="H94" s="20" t="s">
        <v>16</v>
      </c>
    </row>
    <row r="95" spans="1:8" s="4" customFormat="1">
      <c r="A95" s="44" t="s">
        <v>88</v>
      </c>
      <c r="B95" s="22">
        <v>2017</v>
      </c>
      <c r="C95" s="22" t="s">
        <v>14</v>
      </c>
      <c r="D95" s="22">
        <v>1</v>
      </c>
      <c r="E95" s="37">
        <v>210</v>
      </c>
      <c r="F95" s="38">
        <v>444.5</v>
      </c>
      <c r="G95" s="22" t="s">
        <v>165</v>
      </c>
      <c r="H95" s="20" t="s">
        <v>16</v>
      </c>
    </row>
    <row r="96" spans="1:8">
      <c r="A96" s="44"/>
      <c r="B96" s="50"/>
      <c r="C96" s="50"/>
      <c r="D96" s="50"/>
      <c r="E96" s="54"/>
      <c r="F96" s="68"/>
      <c r="G96" s="50"/>
    </row>
    <row r="97" spans="1:8">
      <c r="A97" s="77" t="s">
        <v>520</v>
      </c>
      <c r="B97" s="77"/>
      <c r="C97" s="77"/>
      <c r="D97" s="77"/>
      <c r="E97" s="77"/>
      <c r="F97" s="77"/>
      <c r="G97" s="77"/>
      <c r="H97" s="77"/>
    </row>
    <row r="98" spans="1:8" s="4" customFormat="1">
      <c r="A98" s="25" t="s">
        <v>166</v>
      </c>
      <c r="B98" s="22">
        <v>2005</v>
      </c>
      <c r="C98" s="22" t="s">
        <v>14</v>
      </c>
      <c r="D98" s="22">
        <v>1</v>
      </c>
      <c r="E98" s="37">
        <v>2950</v>
      </c>
      <c r="F98" s="38">
        <v>5330.833333333333</v>
      </c>
      <c r="G98" s="22" t="s">
        <v>167</v>
      </c>
      <c r="H98" s="20" t="s">
        <v>16</v>
      </c>
    </row>
    <row r="99" spans="1:8" s="4" customFormat="1">
      <c r="A99" s="25" t="s">
        <v>169</v>
      </c>
      <c r="B99" s="20">
        <v>2009</v>
      </c>
      <c r="C99" s="20" t="s">
        <v>25</v>
      </c>
      <c r="D99" s="20">
        <v>4</v>
      </c>
      <c r="E99" s="37">
        <v>1950</v>
      </c>
      <c r="F99" s="38">
        <v>1808.7499999999998</v>
      </c>
      <c r="G99" s="22" t="s">
        <v>170</v>
      </c>
      <c r="H99" s="20" t="s">
        <v>16</v>
      </c>
    </row>
    <row r="100" spans="1:8" s="4" customFormat="1">
      <c r="A100" s="25" t="s">
        <v>511</v>
      </c>
      <c r="B100" s="20">
        <v>2009</v>
      </c>
      <c r="C100" s="20" t="s">
        <v>25</v>
      </c>
      <c r="D100" s="22">
        <v>1</v>
      </c>
      <c r="E100" s="37">
        <v>2500</v>
      </c>
      <c r="F100" s="38">
        <v>2299.1666666666665</v>
      </c>
      <c r="G100" s="22" t="s">
        <v>74</v>
      </c>
      <c r="H100" s="20" t="s">
        <v>16</v>
      </c>
    </row>
    <row r="101" spans="1:8" s="4" customFormat="1">
      <c r="A101" s="25" t="s">
        <v>512</v>
      </c>
      <c r="B101" s="20">
        <v>2011</v>
      </c>
      <c r="C101" s="20" t="s">
        <v>14</v>
      </c>
      <c r="D101" s="22">
        <v>2</v>
      </c>
      <c r="E101" s="37">
        <v>2500</v>
      </c>
      <c r="F101" s="38">
        <v>4528.333333333333</v>
      </c>
      <c r="G101" s="22" t="s">
        <v>168</v>
      </c>
      <c r="H101" s="20" t="s">
        <v>16</v>
      </c>
    </row>
    <row r="102" spans="1:8" s="4" customFormat="1">
      <c r="A102" s="25" t="s">
        <v>178</v>
      </c>
      <c r="B102" s="20">
        <v>2013</v>
      </c>
      <c r="C102" s="20" t="s">
        <v>14</v>
      </c>
      <c r="D102" s="22">
        <v>4</v>
      </c>
      <c r="E102" s="37">
        <v>1600</v>
      </c>
      <c r="F102" s="38">
        <v>2923.3333333333335</v>
      </c>
      <c r="G102" s="22" t="s">
        <v>186</v>
      </c>
      <c r="H102" s="20" t="s">
        <v>16</v>
      </c>
    </row>
    <row r="103" spans="1:8" s="4" customFormat="1">
      <c r="A103" s="25" t="s">
        <v>187</v>
      </c>
      <c r="B103" s="20">
        <v>2016</v>
      </c>
      <c r="C103" s="20" t="s">
        <v>14</v>
      </c>
      <c r="D103" s="20">
        <v>2</v>
      </c>
      <c r="E103" s="37">
        <v>230</v>
      </c>
      <c r="F103" s="38">
        <v>480.16666666666669</v>
      </c>
      <c r="G103" s="22" t="s">
        <v>188</v>
      </c>
      <c r="H103" s="20" t="s">
        <v>16</v>
      </c>
    </row>
    <row r="104" spans="1:8" s="4" customFormat="1">
      <c r="A104" s="25" t="s">
        <v>493</v>
      </c>
      <c r="B104" s="22">
        <v>2016</v>
      </c>
      <c r="C104" s="22" t="s">
        <v>14</v>
      </c>
      <c r="D104" s="22">
        <v>1</v>
      </c>
      <c r="E104" s="37">
        <v>2620</v>
      </c>
      <c r="F104" s="38">
        <v>4742.333333333333</v>
      </c>
      <c r="G104" s="22" t="s">
        <v>167</v>
      </c>
      <c r="H104" s="39" t="s">
        <v>487</v>
      </c>
    </row>
    <row r="105" spans="1:8" s="4" customFormat="1">
      <c r="A105" s="25" t="s">
        <v>189</v>
      </c>
      <c r="B105" s="20">
        <v>2016</v>
      </c>
      <c r="C105" s="20" t="s">
        <v>14</v>
      </c>
      <c r="D105" s="20">
        <v>2</v>
      </c>
      <c r="E105" s="37">
        <v>290</v>
      </c>
      <c r="F105" s="38">
        <v>587.16666666666663</v>
      </c>
      <c r="G105" s="22" t="s">
        <v>75</v>
      </c>
      <c r="H105" s="20" t="s">
        <v>16</v>
      </c>
    </row>
    <row r="106" spans="1:8" s="4" customFormat="1">
      <c r="A106" s="25" t="s">
        <v>190</v>
      </c>
      <c r="B106" s="20">
        <v>2016</v>
      </c>
      <c r="C106" s="20" t="s">
        <v>42</v>
      </c>
      <c r="D106" s="20">
        <v>1</v>
      </c>
      <c r="E106" s="37">
        <v>450</v>
      </c>
      <c r="F106" s="38">
        <v>1675</v>
      </c>
      <c r="G106" s="22" t="s">
        <v>173</v>
      </c>
      <c r="H106" s="20" t="s">
        <v>16</v>
      </c>
    </row>
    <row r="107" spans="1:8" s="4" customFormat="1">
      <c r="A107" s="25" t="s">
        <v>182</v>
      </c>
      <c r="B107" s="22">
        <v>2016</v>
      </c>
      <c r="C107" s="22" t="s">
        <v>14</v>
      </c>
      <c r="D107" s="22">
        <v>1</v>
      </c>
      <c r="E107" s="37">
        <v>900</v>
      </c>
      <c r="F107" s="38">
        <v>1675</v>
      </c>
      <c r="G107" s="22" t="s">
        <v>211</v>
      </c>
      <c r="H107" s="20" t="s">
        <v>16</v>
      </c>
    </row>
    <row r="108" spans="1:8" s="4" customFormat="1">
      <c r="A108" s="25" t="s">
        <v>182</v>
      </c>
      <c r="B108" s="22">
        <v>2017</v>
      </c>
      <c r="C108" s="22" t="s">
        <v>14</v>
      </c>
      <c r="D108" s="22">
        <v>1</v>
      </c>
      <c r="E108" s="37">
        <v>950</v>
      </c>
      <c r="F108" s="38">
        <v>1764.1666666666667</v>
      </c>
      <c r="G108" s="22" t="s">
        <v>298</v>
      </c>
      <c r="H108" s="20" t="s">
        <v>16</v>
      </c>
    </row>
    <row r="109" spans="1:8" s="4" customFormat="1">
      <c r="A109" s="25" t="s">
        <v>192</v>
      </c>
      <c r="B109" s="22">
        <v>2017</v>
      </c>
      <c r="C109" s="20" t="s">
        <v>42</v>
      </c>
      <c r="D109" s="20">
        <v>2</v>
      </c>
      <c r="E109" s="37">
        <v>1120</v>
      </c>
      <c r="F109" s="38">
        <v>4064.6666666666661</v>
      </c>
      <c r="G109" s="22" t="s">
        <v>167</v>
      </c>
      <c r="H109" s="20" t="s">
        <v>16</v>
      </c>
    </row>
    <row r="110" spans="1:8" s="4" customFormat="1">
      <c r="A110" s="25" t="s">
        <v>193</v>
      </c>
      <c r="B110" s="22">
        <v>2017</v>
      </c>
      <c r="C110" s="20" t="s">
        <v>25</v>
      </c>
      <c r="D110" s="20">
        <v>1</v>
      </c>
      <c r="E110" s="37">
        <v>2500</v>
      </c>
      <c r="F110" s="38">
        <v>2299.1666666666665</v>
      </c>
      <c r="G110" s="22" t="s">
        <v>69</v>
      </c>
      <c r="H110" s="20" t="s">
        <v>16</v>
      </c>
    </row>
    <row r="111" spans="1:8" s="4" customFormat="1">
      <c r="A111" s="25" t="s">
        <v>194</v>
      </c>
      <c r="B111" s="22">
        <v>2017</v>
      </c>
      <c r="C111" s="22" t="s">
        <v>14</v>
      </c>
      <c r="D111" s="22">
        <v>6</v>
      </c>
      <c r="E111" s="37">
        <v>155</v>
      </c>
      <c r="F111" s="38">
        <v>346.41666666666663</v>
      </c>
      <c r="G111" s="22" t="s">
        <v>94</v>
      </c>
      <c r="H111" s="20" t="s">
        <v>16</v>
      </c>
    </row>
    <row r="112" spans="1:8" s="4" customFormat="1">
      <c r="A112" s="25" t="s">
        <v>196</v>
      </c>
      <c r="B112" s="20">
        <v>2017</v>
      </c>
      <c r="C112" s="20" t="s">
        <v>14</v>
      </c>
      <c r="D112" s="20">
        <v>2</v>
      </c>
      <c r="E112" s="37">
        <v>180</v>
      </c>
      <c r="F112" s="38">
        <v>391</v>
      </c>
      <c r="G112" s="22" t="s">
        <v>15</v>
      </c>
      <c r="H112" s="20" t="s">
        <v>16</v>
      </c>
    </row>
    <row r="113" spans="1:8" s="4" customFormat="1">
      <c r="A113" s="25" t="s">
        <v>199</v>
      </c>
      <c r="B113" s="20">
        <v>2017</v>
      </c>
      <c r="C113" s="20" t="s">
        <v>14</v>
      </c>
      <c r="D113" s="20">
        <v>1</v>
      </c>
      <c r="E113" s="37">
        <v>260</v>
      </c>
      <c r="F113" s="38">
        <v>533.66666666666674</v>
      </c>
      <c r="G113" s="22" t="s">
        <v>171</v>
      </c>
      <c r="H113" s="20" t="s">
        <v>16</v>
      </c>
    </row>
    <row r="114" spans="1:8" s="4" customFormat="1">
      <c r="A114" s="25" t="s">
        <v>200</v>
      </c>
      <c r="B114" s="20">
        <v>2017</v>
      </c>
      <c r="C114" s="21" t="s">
        <v>73</v>
      </c>
      <c r="D114" s="20">
        <v>2</v>
      </c>
      <c r="E114" s="37">
        <v>270</v>
      </c>
      <c r="F114" s="38">
        <v>1103</v>
      </c>
      <c r="G114" s="22" t="s">
        <v>171</v>
      </c>
      <c r="H114" s="20" t="s">
        <v>16</v>
      </c>
    </row>
    <row r="115" spans="1:8" s="4" customFormat="1">
      <c r="A115" s="25" t="s">
        <v>201</v>
      </c>
      <c r="B115" s="20">
        <v>2017</v>
      </c>
      <c r="C115" s="21" t="s">
        <v>73</v>
      </c>
      <c r="D115" s="20">
        <v>1</v>
      </c>
      <c r="E115" s="37">
        <v>370</v>
      </c>
      <c r="F115" s="38">
        <v>1459.6666666666665</v>
      </c>
      <c r="G115" s="22" t="s">
        <v>168</v>
      </c>
      <c r="H115" s="20" t="s">
        <v>16</v>
      </c>
    </row>
    <row r="116" spans="1:8" s="4" customFormat="1">
      <c r="A116" s="25" t="s">
        <v>203</v>
      </c>
      <c r="B116" s="20">
        <v>2017</v>
      </c>
      <c r="C116" s="21" t="s">
        <v>73</v>
      </c>
      <c r="D116" s="20">
        <v>2</v>
      </c>
      <c r="E116" s="37">
        <v>450</v>
      </c>
      <c r="F116" s="38">
        <v>1745</v>
      </c>
      <c r="G116" s="22" t="s">
        <v>202</v>
      </c>
      <c r="H116" s="20" t="s">
        <v>16</v>
      </c>
    </row>
    <row r="117" spans="1:8" s="4" customFormat="1">
      <c r="A117" s="25" t="s">
        <v>204</v>
      </c>
      <c r="B117" s="20">
        <v>2018</v>
      </c>
      <c r="C117" s="20" t="s">
        <v>14</v>
      </c>
      <c r="D117" s="20">
        <v>4</v>
      </c>
      <c r="E117" s="37">
        <v>320</v>
      </c>
      <c r="F117" s="38">
        <v>640.66666666666663</v>
      </c>
      <c r="G117" s="22" t="s">
        <v>205</v>
      </c>
      <c r="H117" s="20" t="s">
        <v>16</v>
      </c>
    </row>
    <row r="118" spans="1:8" s="4" customFormat="1">
      <c r="A118" s="25" t="s">
        <v>206</v>
      </c>
      <c r="B118" s="20">
        <v>2018</v>
      </c>
      <c r="C118" s="20" t="s">
        <v>14</v>
      </c>
      <c r="D118" s="20">
        <v>1</v>
      </c>
      <c r="E118" s="37">
        <v>420</v>
      </c>
      <c r="F118" s="38">
        <v>819</v>
      </c>
      <c r="G118" s="22" t="s">
        <v>171</v>
      </c>
      <c r="H118" s="20" t="s">
        <v>16</v>
      </c>
    </row>
    <row r="119" spans="1:8" s="4" customFormat="1">
      <c r="A119" s="25" t="s">
        <v>207</v>
      </c>
      <c r="B119" s="20">
        <v>2018</v>
      </c>
      <c r="C119" s="20" t="s">
        <v>14</v>
      </c>
      <c r="D119" s="20">
        <v>1</v>
      </c>
      <c r="E119" s="37">
        <v>370</v>
      </c>
      <c r="F119" s="38">
        <v>729.83333333333326</v>
      </c>
      <c r="G119" s="22" t="s">
        <v>208</v>
      </c>
      <c r="H119" s="20" t="s">
        <v>16</v>
      </c>
    </row>
    <row r="120" spans="1:8" s="4" customFormat="1">
      <c r="A120" s="25" t="s">
        <v>209</v>
      </c>
      <c r="B120" s="20">
        <v>2018</v>
      </c>
      <c r="C120" s="20" t="s">
        <v>14</v>
      </c>
      <c r="D120" s="20">
        <v>1</v>
      </c>
      <c r="E120" s="37">
        <v>440</v>
      </c>
      <c r="F120" s="38">
        <v>854.66666666666652</v>
      </c>
      <c r="G120" s="22" t="s">
        <v>171</v>
      </c>
      <c r="H120" s="20" t="s">
        <v>16</v>
      </c>
    </row>
    <row r="121" spans="1:8" s="4" customFormat="1">
      <c r="A121" s="25" t="s">
        <v>197</v>
      </c>
      <c r="B121" s="20">
        <v>2018</v>
      </c>
      <c r="C121" s="20" t="s">
        <v>14</v>
      </c>
      <c r="D121" s="20">
        <v>3</v>
      </c>
      <c r="E121" s="37">
        <v>235</v>
      </c>
      <c r="F121" s="38">
        <v>489.08333333333326</v>
      </c>
      <c r="G121" s="22" t="s">
        <v>198</v>
      </c>
      <c r="H121" s="20" t="s">
        <v>16</v>
      </c>
    </row>
    <row r="122" spans="1:8" s="4" customFormat="1">
      <c r="A122" s="25" t="s">
        <v>214</v>
      </c>
      <c r="B122" s="22">
        <v>2018</v>
      </c>
      <c r="C122" s="22" t="s">
        <v>14</v>
      </c>
      <c r="D122" s="22">
        <v>1</v>
      </c>
      <c r="E122" s="37">
        <v>440</v>
      </c>
      <c r="F122" s="38">
        <v>854.66666666666652</v>
      </c>
      <c r="G122" s="22" t="s">
        <v>213</v>
      </c>
      <c r="H122" s="20" t="s">
        <v>16</v>
      </c>
    </row>
    <row r="123" spans="1:8" s="4" customFormat="1">
      <c r="A123" s="25" t="s">
        <v>215</v>
      </c>
      <c r="B123" s="20">
        <v>2018</v>
      </c>
      <c r="C123" s="20" t="s">
        <v>14</v>
      </c>
      <c r="D123" s="20">
        <v>2</v>
      </c>
      <c r="E123" s="37">
        <v>195</v>
      </c>
      <c r="F123" s="38">
        <v>417.75</v>
      </c>
      <c r="G123" s="22" t="s">
        <v>216</v>
      </c>
      <c r="H123" s="20" t="s">
        <v>16</v>
      </c>
    </row>
    <row r="124" spans="1:8" s="4" customFormat="1">
      <c r="A124" s="25" t="s">
        <v>217</v>
      </c>
      <c r="B124" s="20">
        <v>2018</v>
      </c>
      <c r="C124" s="20" t="s">
        <v>14</v>
      </c>
      <c r="D124" s="20">
        <v>4</v>
      </c>
      <c r="E124" s="37">
        <v>225</v>
      </c>
      <c r="F124" s="38">
        <v>471.25</v>
      </c>
      <c r="G124" s="22" t="s">
        <v>174</v>
      </c>
      <c r="H124" s="20" t="s">
        <v>16</v>
      </c>
    </row>
    <row r="125" spans="1:8" s="4" customFormat="1">
      <c r="A125" s="25" t="s">
        <v>197</v>
      </c>
      <c r="B125" s="20">
        <v>2019</v>
      </c>
      <c r="C125" s="20" t="s">
        <v>14</v>
      </c>
      <c r="D125" s="20">
        <v>4</v>
      </c>
      <c r="E125" s="37">
        <v>245</v>
      </c>
      <c r="F125" s="38">
        <v>506.91666666666669</v>
      </c>
      <c r="G125" s="22" t="s">
        <v>218</v>
      </c>
      <c r="H125" s="20" t="s">
        <v>16</v>
      </c>
    </row>
    <row r="126" spans="1:8" s="4" customFormat="1">
      <c r="A126" s="25" t="s">
        <v>222</v>
      </c>
      <c r="B126" s="20">
        <v>2019</v>
      </c>
      <c r="C126" s="20" t="s">
        <v>14</v>
      </c>
      <c r="D126" s="20">
        <v>2</v>
      </c>
      <c r="E126" s="37">
        <v>1800</v>
      </c>
      <c r="F126" s="38">
        <v>3280</v>
      </c>
      <c r="G126" s="22" t="s">
        <v>216</v>
      </c>
      <c r="H126" s="20" t="s">
        <v>16</v>
      </c>
    </row>
    <row r="127" spans="1:8" s="4" customFormat="1">
      <c r="A127" s="25" t="s">
        <v>219</v>
      </c>
      <c r="B127" s="20">
        <v>2019</v>
      </c>
      <c r="C127" s="20" t="s">
        <v>14</v>
      </c>
      <c r="D127" s="20">
        <v>2</v>
      </c>
      <c r="E127" s="37">
        <v>220</v>
      </c>
      <c r="F127" s="38">
        <v>462.33333333333326</v>
      </c>
      <c r="G127" s="22" t="s">
        <v>220</v>
      </c>
      <c r="H127" s="21" t="s">
        <v>82</v>
      </c>
    </row>
    <row r="128" spans="1:8" s="4" customFormat="1">
      <c r="A128" s="25" t="s">
        <v>221</v>
      </c>
      <c r="B128" s="20">
        <v>2019</v>
      </c>
      <c r="C128" s="20" t="s">
        <v>14</v>
      </c>
      <c r="D128" s="20">
        <v>2</v>
      </c>
      <c r="E128" s="37">
        <v>330</v>
      </c>
      <c r="F128" s="38">
        <v>658.5</v>
      </c>
      <c r="G128" s="22" t="s">
        <v>109</v>
      </c>
      <c r="H128" s="21" t="s">
        <v>82</v>
      </c>
    </row>
    <row r="129" spans="1:8" s="4" customFormat="1">
      <c r="A129" s="25" t="s">
        <v>210</v>
      </c>
      <c r="B129" s="20">
        <v>2019</v>
      </c>
      <c r="C129" s="20" t="s">
        <v>14</v>
      </c>
      <c r="D129" s="20">
        <v>1</v>
      </c>
      <c r="E129" s="37">
        <v>260</v>
      </c>
      <c r="F129" s="38">
        <v>533.66666666666674</v>
      </c>
      <c r="G129" s="22" t="s">
        <v>220</v>
      </c>
      <c r="H129" s="21" t="s">
        <v>82</v>
      </c>
    </row>
    <row r="130" spans="1:8" s="4" customFormat="1">
      <c r="A130" s="25" t="s">
        <v>223</v>
      </c>
      <c r="B130" s="20">
        <v>2019</v>
      </c>
      <c r="C130" s="20" t="s">
        <v>14</v>
      </c>
      <c r="D130" s="20">
        <v>5</v>
      </c>
      <c r="E130" s="37">
        <v>90</v>
      </c>
      <c r="F130" s="38">
        <v>230.5</v>
      </c>
      <c r="G130" s="22" t="s">
        <v>224</v>
      </c>
      <c r="H130" s="21" t="s">
        <v>82</v>
      </c>
    </row>
    <row r="131" spans="1:8">
      <c r="A131" s="49"/>
      <c r="B131" s="8"/>
      <c r="C131" s="8"/>
      <c r="D131" s="8"/>
      <c r="E131" s="54"/>
      <c r="F131" s="68"/>
      <c r="G131" s="50"/>
      <c r="H131" s="69"/>
    </row>
    <row r="132" spans="1:8">
      <c r="A132" s="77" t="s">
        <v>521</v>
      </c>
      <c r="B132" s="77"/>
      <c r="C132" s="77"/>
      <c r="D132" s="77"/>
      <c r="E132" s="77"/>
      <c r="F132" s="77"/>
      <c r="G132" s="77"/>
      <c r="H132" s="77"/>
    </row>
    <row r="133" spans="1:8" s="4" customFormat="1">
      <c r="A133" s="19" t="s">
        <v>226</v>
      </c>
      <c r="B133" s="20">
        <v>1999</v>
      </c>
      <c r="C133" s="20" t="s">
        <v>14</v>
      </c>
      <c r="D133" s="20">
        <v>1</v>
      </c>
      <c r="E133" s="37">
        <v>1390</v>
      </c>
      <c r="F133" s="38">
        <v>2548.833333333333</v>
      </c>
      <c r="G133" s="22" t="s">
        <v>171</v>
      </c>
      <c r="H133" s="20" t="s">
        <v>16</v>
      </c>
    </row>
    <row r="134" spans="1:8" s="4" customFormat="1">
      <c r="A134" s="19" t="s">
        <v>505</v>
      </c>
      <c r="B134" s="20">
        <v>2001</v>
      </c>
      <c r="C134" s="20" t="s">
        <v>14</v>
      </c>
      <c r="D134" s="20">
        <v>1</v>
      </c>
      <c r="E134" s="37">
        <v>710</v>
      </c>
      <c r="F134" s="38">
        <v>1336.1666666666665</v>
      </c>
      <c r="G134" s="22" t="s">
        <v>183</v>
      </c>
      <c r="H134" s="39" t="s">
        <v>487</v>
      </c>
    </row>
    <row r="135" spans="1:8" s="4" customFormat="1">
      <c r="A135" s="19" t="s">
        <v>506</v>
      </c>
      <c r="B135" s="20">
        <v>2001</v>
      </c>
      <c r="C135" s="20" t="s">
        <v>14</v>
      </c>
      <c r="D135" s="20">
        <v>2</v>
      </c>
      <c r="E135" s="37">
        <v>720</v>
      </c>
      <c r="F135" s="38">
        <v>1354</v>
      </c>
      <c r="G135" s="22" t="s">
        <v>488</v>
      </c>
      <c r="H135" s="39" t="s">
        <v>487</v>
      </c>
    </row>
    <row r="136" spans="1:8" s="4" customFormat="1">
      <c r="A136" s="19" t="s">
        <v>513</v>
      </c>
      <c r="B136" s="20">
        <v>2004</v>
      </c>
      <c r="C136" s="20" t="s">
        <v>14</v>
      </c>
      <c r="D136" s="20">
        <v>1</v>
      </c>
      <c r="E136" s="37">
        <v>1300</v>
      </c>
      <c r="F136" s="38">
        <v>2388.333333333333</v>
      </c>
      <c r="G136" s="22" t="s">
        <v>514</v>
      </c>
      <c r="H136" s="20" t="s">
        <v>16</v>
      </c>
    </row>
    <row r="137" spans="1:8" s="4" customFormat="1">
      <c r="A137" s="19" t="s">
        <v>485</v>
      </c>
      <c r="B137" s="20">
        <v>2005</v>
      </c>
      <c r="C137" s="20" t="s">
        <v>14</v>
      </c>
      <c r="D137" s="20">
        <v>3</v>
      </c>
      <c r="E137" s="37">
        <v>740</v>
      </c>
      <c r="F137" s="38">
        <v>1389.6666666666665</v>
      </c>
      <c r="G137" s="22" t="s">
        <v>175</v>
      </c>
      <c r="H137" s="39" t="s">
        <v>487</v>
      </c>
    </row>
    <row r="138" spans="1:8" s="4" customFormat="1">
      <c r="A138" s="19" t="s">
        <v>486</v>
      </c>
      <c r="B138" s="20">
        <v>2005</v>
      </c>
      <c r="C138" s="20" t="s">
        <v>14</v>
      </c>
      <c r="D138" s="20">
        <v>2</v>
      </c>
      <c r="E138" s="37">
        <v>760</v>
      </c>
      <c r="F138" s="38">
        <v>1425.3333333333333</v>
      </c>
      <c r="G138" s="22" t="s">
        <v>225</v>
      </c>
      <c r="H138" s="39" t="s">
        <v>487</v>
      </c>
    </row>
    <row r="139" spans="1:8" s="4" customFormat="1">
      <c r="A139" s="19" t="s">
        <v>227</v>
      </c>
      <c r="B139" s="20">
        <v>2005</v>
      </c>
      <c r="C139" s="20" t="s">
        <v>14</v>
      </c>
      <c r="D139" s="20">
        <v>1</v>
      </c>
      <c r="E139" s="37">
        <v>340</v>
      </c>
      <c r="F139" s="38">
        <v>676.33333333333326</v>
      </c>
      <c r="G139" s="22" t="s">
        <v>15</v>
      </c>
      <c r="H139" s="20" t="s">
        <v>16</v>
      </c>
    </row>
    <row r="140" spans="1:8" s="4" customFormat="1">
      <c r="A140" s="19" t="s">
        <v>228</v>
      </c>
      <c r="B140" s="20">
        <v>2006</v>
      </c>
      <c r="C140" s="20" t="s">
        <v>25</v>
      </c>
      <c r="D140" s="20">
        <v>1</v>
      </c>
      <c r="E140" s="37">
        <v>1750</v>
      </c>
      <c r="F140" s="38">
        <v>1630.4166666666667</v>
      </c>
      <c r="G140" s="22" t="s">
        <v>171</v>
      </c>
      <c r="H140" s="20" t="s">
        <v>16</v>
      </c>
    </row>
    <row r="141" spans="1:8" s="4" customFormat="1">
      <c r="A141" s="19" t="s">
        <v>502</v>
      </c>
      <c r="B141" s="20">
        <v>2007</v>
      </c>
      <c r="C141" s="20" t="s">
        <v>25</v>
      </c>
      <c r="D141" s="20">
        <v>1</v>
      </c>
      <c r="E141" s="37">
        <v>2100</v>
      </c>
      <c r="F141" s="38">
        <v>1942.4999999999998</v>
      </c>
      <c r="G141" s="22" t="s">
        <v>41</v>
      </c>
      <c r="H141" s="20" t="s">
        <v>16</v>
      </c>
    </row>
    <row r="142" spans="1:8" s="4" customFormat="1">
      <c r="A142" s="19" t="s">
        <v>229</v>
      </c>
      <c r="B142" s="20">
        <v>2007</v>
      </c>
      <c r="C142" s="20" t="s">
        <v>14</v>
      </c>
      <c r="D142" s="20">
        <v>2</v>
      </c>
      <c r="E142" s="37">
        <v>980</v>
      </c>
      <c r="F142" s="38">
        <v>1817.6666666666667</v>
      </c>
      <c r="G142" s="22" t="s">
        <v>202</v>
      </c>
      <c r="H142" s="20" t="s">
        <v>16</v>
      </c>
    </row>
    <row r="143" spans="1:8" s="4" customFormat="1">
      <c r="A143" s="19" t="s">
        <v>231</v>
      </c>
      <c r="B143" s="20">
        <v>2009</v>
      </c>
      <c r="C143" s="20" t="s">
        <v>25</v>
      </c>
      <c r="D143" s="20" t="s">
        <v>503</v>
      </c>
      <c r="E143" s="37">
        <v>1370</v>
      </c>
      <c r="F143" s="38">
        <v>1291.5833333333333</v>
      </c>
      <c r="G143" s="22" t="s">
        <v>202</v>
      </c>
      <c r="H143" s="20" t="s">
        <v>16</v>
      </c>
    </row>
    <row r="144" spans="1:8" s="4" customFormat="1">
      <c r="A144" s="19" t="s">
        <v>231</v>
      </c>
      <c r="B144" s="20">
        <v>2009</v>
      </c>
      <c r="C144" s="20" t="s">
        <v>14</v>
      </c>
      <c r="D144" s="20" t="s">
        <v>518</v>
      </c>
      <c r="E144" s="37" t="e">
        <f>#REF!/2</f>
        <v>#REF!</v>
      </c>
      <c r="F144" s="38">
        <v>1291.5833333333333</v>
      </c>
      <c r="G144" s="22" t="s">
        <v>202</v>
      </c>
      <c r="H144" s="21" t="s">
        <v>30</v>
      </c>
    </row>
    <row r="145" spans="1:8" s="4" customFormat="1">
      <c r="A145" s="19" t="s">
        <v>232</v>
      </c>
      <c r="B145" s="20">
        <v>2009</v>
      </c>
      <c r="C145" s="21" t="s">
        <v>21</v>
      </c>
      <c r="D145" s="20">
        <v>1</v>
      </c>
      <c r="E145" s="37">
        <v>1370</v>
      </c>
      <c r="F145" s="38">
        <v>2583.1666666666665</v>
      </c>
      <c r="G145" s="22" t="s">
        <v>202</v>
      </c>
      <c r="H145" s="20" t="s">
        <v>16</v>
      </c>
    </row>
    <row r="146" spans="1:8" s="4" customFormat="1">
      <c r="A146" s="19" t="s">
        <v>233</v>
      </c>
      <c r="B146" s="20">
        <v>2009</v>
      </c>
      <c r="C146" s="20" t="s">
        <v>14</v>
      </c>
      <c r="D146" s="20">
        <v>1</v>
      </c>
      <c r="E146" s="37">
        <v>1200</v>
      </c>
      <c r="F146" s="38">
        <v>2210</v>
      </c>
      <c r="G146" s="22" t="s">
        <v>168</v>
      </c>
      <c r="H146" s="20" t="s">
        <v>16</v>
      </c>
    </row>
    <row r="147" spans="1:8" s="4" customFormat="1">
      <c r="A147" s="19" t="s">
        <v>234</v>
      </c>
      <c r="B147" s="20">
        <v>2009</v>
      </c>
      <c r="C147" s="22" t="s">
        <v>14</v>
      </c>
      <c r="D147" s="22">
        <v>1</v>
      </c>
      <c r="E147" s="37">
        <v>700</v>
      </c>
      <c r="F147" s="38">
        <v>1318.3333333333333</v>
      </c>
      <c r="G147" s="22" t="s">
        <v>176</v>
      </c>
      <c r="H147" s="20" t="s">
        <v>16</v>
      </c>
    </row>
    <row r="148" spans="1:8" s="4" customFormat="1">
      <c r="A148" s="19" t="s">
        <v>515</v>
      </c>
      <c r="B148" s="20">
        <v>2009</v>
      </c>
      <c r="C148" s="22" t="s">
        <v>25</v>
      </c>
      <c r="D148" s="22">
        <v>1</v>
      </c>
      <c r="E148" s="37">
        <v>1400</v>
      </c>
      <c r="F148" s="38">
        <v>1318.3333333333333</v>
      </c>
      <c r="G148" s="22" t="s">
        <v>172</v>
      </c>
      <c r="H148" s="20" t="s">
        <v>16</v>
      </c>
    </row>
    <row r="149" spans="1:8" s="4" customFormat="1">
      <c r="A149" s="19" t="s">
        <v>498</v>
      </c>
      <c r="B149" s="20">
        <v>2010</v>
      </c>
      <c r="C149" s="22" t="s">
        <v>14</v>
      </c>
      <c r="D149" s="22">
        <v>2</v>
      </c>
      <c r="E149" s="37">
        <v>800</v>
      </c>
      <c r="F149" s="38">
        <v>1496.6666666666667</v>
      </c>
      <c r="G149" s="22" t="s">
        <v>172</v>
      </c>
      <c r="H149" s="20" t="s">
        <v>16</v>
      </c>
    </row>
    <row r="150" spans="1:8" s="4" customFormat="1">
      <c r="A150" s="19" t="s">
        <v>238</v>
      </c>
      <c r="B150" s="20">
        <v>2010</v>
      </c>
      <c r="C150" s="22" t="s">
        <v>14</v>
      </c>
      <c r="D150" s="22">
        <v>1</v>
      </c>
      <c r="E150" s="37">
        <v>780</v>
      </c>
      <c r="F150" s="38">
        <v>1461</v>
      </c>
      <c r="G150" s="22" t="s">
        <v>239</v>
      </c>
      <c r="H150" s="20" t="s">
        <v>16</v>
      </c>
    </row>
    <row r="151" spans="1:8" s="4" customFormat="1">
      <c r="A151" s="19" t="s">
        <v>497</v>
      </c>
      <c r="B151" s="20">
        <v>2011</v>
      </c>
      <c r="C151" s="22" t="s">
        <v>14</v>
      </c>
      <c r="D151" s="22">
        <v>1</v>
      </c>
      <c r="E151" s="37">
        <v>1070</v>
      </c>
      <c r="F151" s="38">
        <v>1978.1666666666667</v>
      </c>
      <c r="G151" s="22" t="s">
        <v>168</v>
      </c>
      <c r="H151" s="20" t="s">
        <v>16</v>
      </c>
    </row>
    <row r="152" spans="1:8" s="4" customFormat="1">
      <c r="A152" s="19" t="s">
        <v>241</v>
      </c>
      <c r="B152" s="45">
        <v>2011</v>
      </c>
      <c r="C152" s="45" t="s">
        <v>25</v>
      </c>
      <c r="D152" s="45">
        <v>2</v>
      </c>
      <c r="E152" s="37">
        <v>850</v>
      </c>
      <c r="F152" s="38">
        <v>827.91666666666652</v>
      </c>
      <c r="G152" s="45" t="s">
        <v>202</v>
      </c>
      <c r="H152" s="45" t="s">
        <v>16</v>
      </c>
    </row>
    <row r="153" spans="1:8" s="4" customFormat="1">
      <c r="A153" s="19" t="s">
        <v>499</v>
      </c>
      <c r="B153" s="20">
        <v>2013</v>
      </c>
      <c r="C153" s="20" t="s">
        <v>42</v>
      </c>
      <c r="D153" s="20">
        <v>1</v>
      </c>
      <c r="E153" s="37">
        <v>875</v>
      </c>
      <c r="F153" s="38">
        <v>3190.8333333333335</v>
      </c>
      <c r="G153" s="22" t="s">
        <v>500</v>
      </c>
      <c r="H153" s="20" t="s">
        <v>16</v>
      </c>
    </row>
    <row r="154" spans="1:8" s="4" customFormat="1">
      <c r="A154" s="19" t="s">
        <v>246</v>
      </c>
      <c r="B154" s="20">
        <v>2013</v>
      </c>
      <c r="C154" s="20" t="s">
        <v>14</v>
      </c>
      <c r="D154" s="20">
        <v>1</v>
      </c>
      <c r="E154" s="37">
        <v>290</v>
      </c>
      <c r="F154" s="38">
        <v>587.16666666666663</v>
      </c>
      <c r="G154" s="22" t="s">
        <v>247</v>
      </c>
      <c r="H154" s="20" t="s">
        <v>16</v>
      </c>
    </row>
    <row r="155" spans="1:8" s="4" customFormat="1">
      <c r="A155" s="19" t="s">
        <v>248</v>
      </c>
      <c r="B155" s="20">
        <v>2014</v>
      </c>
      <c r="C155" s="20" t="s">
        <v>14</v>
      </c>
      <c r="D155" s="20">
        <v>2</v>
      </c>
      <c r="E155" s="37">
        <v>845</v>
      </c>
      <c r="F155" s="38">
        <v>1576.9166666666667</v>
      </c>
      <c r="G155" s="22" t="s">
        <v>237</v>
      </c>
      <c r="H155" s="20" t="s">
        <v>16</v>
      </c>
    </row>
    <row r="156" spans="1:8" s="4" customFormat="1">
      <c r="A156" s="19" t="s">
        <v>494</v>
      </c>
      <c r="B156" s="20">
        <v>2014</v>
      </c>
      <c r="C156" s="20" t="s">
        <v>14</v>
      </c>
      <c r="D156" s="20">
        <v>4</v>
      </c>
      <c r="E156" s="37">
        <v>1180</v>
      </c>
      <c r="F156" s="38">
        <v>2174.333333333333</v>
      </c>
      <c r="G156" s="22" t="s">
        <v>32</v>
      </c>
      <c r="H156" s="39" t="s">
        <v>487</v>
      </c>
    </row>
    <row r="157" spans="1:8" s="4" customFormat="1">
      <c r="A157" s="19" t="s">
        <v>495</v>
      </c>
      <c r="B157" s="20">
        <v>2014</v>
      </c>
      <c r="C157" s="20" t="s">
        <v>14</v>
      </c>
      <c r="D157" s="20">
        <v>1</v>
      </c>
      <c r="E157" s="37">
        <v>670</v>
      </c>
      <c r="F157" s="38">
        <v>1264.8333333333333</v>
      </c>
      <c r="G157" s="22" t="s">
        <v>168</v>
      </c>
      <c r="H157" s="39" t="s">
        <v>496</v>
      </c>
    </row>
    <row r="158" spans="1:8" s="4" customFormat="1">
      <c r="A158" s="19" t="s">
        <v>249</v>
      </c>
      <c r="B158" s="20">
        <v>2014</v>
      </c>
      <c r="C158" s="20" t="s">
        <v>14</v>
      </c>
      <c r="D158" s="20">
        <v>1</v>
      </c>
      <c r="E158" s="37">
        <v>440</v>
      </c>
      <c r="F158" s="38">
        <v>854.66666666666652</v>
      </c>
      <c r="G158" s="22" t="s">
        <v>235</v>
      </c>
      <c r="H158" s="20" t="s">
        <v>16</v>
      </c>
    </row>
    <row r="159" spans="1:8" s="4" customFormat="1">
      <c r="A159" s="19" t="s">
        <v>251</v>
      </c>
      <c r="B159" s="20">
        <v>2014</v>
      </c>
      <c r="C159" s="22" t="s">
        <v>14</v>
      </c>
      <c r="D159" s="22">
        <v>1</v>
      </c>
      <c r="E159" s="37">
        <v>2150</v>
      </c>
      <c r="F159" s="38">
        <v>3904.1666666666661</v>
      </c>
      <c r="G159" s="22" t="s">
        <v>80</v>
      </c>
      <c r="H159" s="20" t="s">
        <v>16</v>
      </c>
    </row>
    <row r="160" spans="1:8" s="4" customFormat="1">
      <c r="A160" s="19" t="s">
        <v>252</v>
      </c>
      <c r="B160" s="20">
        <v>2015</v>
      </c>
      <c r="C160" s="20" t="s">
        <v>14</v>
      </c>
      <c r="D160" s="20">
        <v>1</v>
      </c>
      <c r="E160" s="37">
        <v>650</v>
      </c>
      <c r="F160" s="38">
        <v>1229.1666666666665</v>
      </c>
      <c r="G160" s="22" t="s">
        <v>106</v>
      </c>
      <c r="H160" s="20" t="s">
        <v>16</v>
      </c>
    </row>
    <row r="161" spans="1:8" s="4" customFormat="1">
      <c r="A161" s="19" t="s">
        <v>253</v>
      </c>
      <c r="B161" s="22">
        <v>2015</v>
      </c>
      <c r="C161" s="22" t="s">
        <v>14</v>
      </c>
      <c r="D161" s="22">
        <v>2</v>
      </c>
      <c r="E161" s="37">
        <v>390</v>
      </c>
      <c r="F161" s="38">
        <v>765.5</v>
      </c>
      <c r="G161" s="22" t="s">
        <v>180</v>
      </c>
      <c r="H161" s="20" t="s">
        <v>16</v>
      </c>
    </row>
    <row r="162" spans="1:8" s="4" customFormat="1">
      <c r="A162" s="19" t="s">
        <v>254</v>
      </c>
      <c r="B162" s="22">
        <v>2015</v>
      </c>
      <c r="C162" s="20" t="s">
        <v>14</v>
      </c>
      <c r="D162" s="20">
        <v>1</v>
      </c>
      <c r="E162" s="37">
        <v>320</v>
      </c>
      <c r="F162" s="38">
        <v>640.66666666666663</v>
      </c>
      <c r="G162" s="22" t="s">
        <v>185</v>
      </c>
      <c r="H162" s="20" t="s">
        <v>16</v>
      </c>
    </row>
    <row r="163" spans="1:8" s="4" customFormat="1">
      <c r="A163" s="19" t="s">
        <v>255</v>
      </c>
      <c r="B163" s="20">
        <v>2016</v>
      </c>
      <c r="C163" s="20" t="s">
        <v>14</v>
      </c>
      <c r="D163" s="20">
        <v>8</v>
      </c>
      <c r="E163" s="37">
        <v>260</v>
      </c>
      <c r="F163" s="38">
        <v>533.66666666666674</v>
      </c>
      <c r="G163" s="22" t="s">
        <v>250</v>
      </c>
      <c r="H163" s="20" t="s">
        <v>16</v>
      </c>
    </row>
    <row r="164" spans="1:8" s="4" customFormat="1">
      <c r="A164" s="19" t="s">
        <v>256</v>
      </c>
      <c r="B164" s="20">
        <v>2016</v>
      </c>
      <c r="C164" s="20" t="s">
        <v>14</v>
      </c>
      <c r="D164" s="20">
        <v>2</v>
      </c>
      <c r="E164" s="37">
        <v>760</v>
      </c>
      <c r="F164" s="38">
        <v>1425.3333333333333</v>
      </c>
      <c r="G164" s="22" t="s">
        <v>74</v>
      </c>
      <c r="H164" s="20" t="s">
        <v>16</v>
      </c>
    </row>
    <row r="165" spans="1:8" s="4" customFormat="1">
      <c r="A165" s="19" t="s">
        <v>257</v>
      </c>
      <c r="B165" s="20">
        <v>2016</v>
      </c>
      <c r="C165" s="20" t="s">
        <v>42</v>
      </c>
      <c r="D165" s="20">
        <v>2</v>
      </c>
      <c r="E165" s="37">
        <v>540</v>
      </c>
      <c r="F165" s="38">
        <v>1995.9999999999998</v>
      </c>
      <c r="G165" s="22" t="s">
        <v>239</v>
      </c>
      <c r="H165" s="20" t="s">
        <v>16</v>
      </c>
    </row>
    <row r="166" spans="1:8" s="4" customFormat="1">
      <c r="A166" s="19" t="s">
        <v>258</v>
      </c>
      <c r="B166" s="20">
        <v>2016</v>
      </c>
      <c r="C166" s="21" t="s">
        <v>73</v>
      </c>
      <c r="D166" s="20">
        <v>3</v>
      </c>
      <c r="E166" s="37">
        <v>550</v>
      </c>
      <c r="F166" s="38">
        <v>2101.666666666667</v>
      </c>
      <c r="G166" s="22" t="s">
        <v>198</v>
      </c>
      <c r="H166" s="20" t="s">
        <v>16</v>
      </c>
    </row>
    <row r="167" spans="1:8" s="4" customFormat="1">
      <c r="A167" s="19" t="s">
        <v>507</v>
      </c>
      <c r="B167" s="20">
        <v>2016</v>
      </c>
      <c r="C167" s="20" t="s">
        <v>14</v>
      </c>
      <c r="D167" s="20">
        <v>1</v>
      </c>
      <c r="E167" s="37">
        <v>410</v>
      </c>
      <c r="F167" s="38">
        <v>801.16666666666652</v>
      </c>
      <c r="G167" s="22" t="s">
        <v>240</v>
      </c>
      <c r="H167" s="20" t="s">
        <v>16</v>
      </c>
    </row>
    <row r="168" spans="1:8" s="4" customFormat="1">
      <c r="A168" s="19" t="s">
        <v>510</v>
      </c>
      <c r="B168" s="20">
        <v>2016</v>
      </c>
      <c r="C168" s="20" t="s">
        <v>14</v>
      </c>
      <c r="D168" s="20">
        <v>1</v>
      </c>
      <c r="E168" s="37">
        <v>540</v>
      </c>
      <c r="F168" s="38">
        <v>1033</v>
      </c>
      <c r="G168" s="22" t="s">
        <v>174</v>
      </c>
      <c r="H168" s="20" t="s">
        <v>16</v>
      </c>
    </row>
    <row r="169" spans="1:8" s="4" customFormat="1">
      <c r="A169" s="19" t="s">
        <v>259</v>
      </c>
      <c r="B169" s="20">
        <v>2016</v>
      </c>
      <c r="C169" s="20" t="s">
        <v>14</v>
      </c>
      <c r="D169" s="20">
        <v>1</v>
      </c>
      <c r="E169" s="37">
        <v>260</v>
      </c>
      <c r="F169" s="38">
        <v>533.66666666666674</v>
      </c>
      <c r="G169" s="22" t="s">
        <v>15</v>
      </c>
      <c r="H169" s="20" t="s">
        <v>16</v>
      </c>
    </row>
    <row r="170" spans="1:8" s="4" customFormat="1">
      <c r="A170" s="19" t="s">
        <v>260</v>
      </c>
      <c r="B170" s="20">
        <v>2016</v>
      </c>
      <c r="C170" s="20" t="s">
        <v>14</v>
      </c>
      <c r="D170" s="20">
        <v>2</v>
      </c>
      <c r="E170" s="37">
        <v>250</v>
      </c>
      <c r="F170" s="38">
        <v>515.83333333333326</v>
      </c>
      <c r="G170" s="22" t="s">
        <v>15</v>
      </c>
      <c r="H170" s="20" t="s">
        <v>16</v>
      </c>
    </row>
    <row r="171" spans="1:8" s="4" customFormat="1">
      <c r="A171" s="19" t="s">
        <v>261</v>
      </c>
      <c r="B171" s="20">
        <v>2016</v>
      </c>
      <c r="C171" s="20" t="s">
        <v>14</v>
      </c>
      <c r="D171" s="20">
        <v>3</v>
      </c>
      <c r="E171" s="37">
        <v>345</v>
      </c>
      <c r="F171" s="38">
        <v>685.25</v>
      </c>
      <c r="G171" s="22" t="s">
        <v>106</v>
      </c>
      <c r="H171" s="20" t="s">
        <v>16</v>
      </c>
    </row>
    <row r="172" spans="1:8" s="4" customFormat="1">
      <c r="A172" s="19" t="s">
        <v>262</v>
      </c>
      <c r="B172" s="20">
        <v>2016</v>
      </c>
      <c r="C172" s="21" t="s">
        <v>73</v>
      </c>
      <c r="D172" s="20">
        <v>1</v>
      </c>
      <c r="E172" s="37">
        <v>525</v>
      </c>
      <c r="F172" s="38">
        <v>2012.4999999999998</v>
      </c>
      <c r="G172" s="22" t="s">
        <v>243</v>
      </c>
      <c r="H172" s="20" t="s">
        <v>16</v>
      </c>
    </row>
    <row r="173" spans="1:8" s="4" customFormat="1">
      <c r="A173" s="19" t="s">
        <v>263</v>
      </c>
      <c r="B173" s="20">
        <v>2016</v>
      </c>
      <c r="C173" s="20" t="s">
        <v>14</v>
      </c>
      <c r="D173" s="20">
        <v>4</v>
      </c>
      <c r="E173" s="37">
        <v>520</v>
      </c>
      <c r="F173" s="38">
        <v>997.33333333333337</v>
      </c>
      <c r="G173" s="22" t="s">
        <v>243</v>
      </c>
      <c r="H173" s="20" t="s">
        <v>16</v>
      </c>
    </row>
    <row r="174" spans="1:8" s="4" customFormat="1">
      <c r="A174" s="19" t="s">
        <v>264</v>
      </c>
      <c r="B174" s="20">
        <v>2016</v>
      </c>
      <c r="C174" s="21" t="s">
        <v>184</v>
      </c>
      <c r="D174" s="20">
        <v>1</v>
      </c>
      <c r="E174" s="37">
        <v>375</v>
      </c>
      <c r="F174" s="38">
        <v>4292.5</v>
      </c>
      <c r="G174" s="22" t="s">
        <v>243</v>
      </c>
      <c r="H174" s="20" t="s">
        <v>16</v>
      </c>
    </row>
    <row r="175" spans="1:8" s="4" customFormat="1">
      <c r="A175" s="19" t="s">
        <v>265</v>
      </c>
      <c r="B175" s="22">
        <v>2016</v>
      </c>
      <c r="C175" s="20" t="s">
        <v>14</v>
      </c>
      <c r="D175" s="20">
        <v>1</v>
      </c>
      <c r="E175" s="37">
        <v>260</v>
      </c>
      <c r="F175" s="38">
        <v>533.66666666666674</v>
      </c>
      <c r="G175" s="22" t="s">
        <v>266</v>
      </c>
      <c r="H175" s="20" t="s">
        <v>16</v>
      </c>
    </row>
    <row r="176" spans="1:8" s="4" customFormat="1">
      <c r="A176" s="19" t="s">
        <v>268</v>
      </c>
      <c r="B176" s="22">
        <v>2017</v>
      </c>
      <c r="C176" s="20" t="s">
        <v>14</v>
      </c>
      <c r="D176" s="20">
        <v>2</v>
      </c>
      <c r="E176" s="37">
        <v>240</v>
      </c>
      <c r="F176" s="38">
        <v>498</v>
      </c>
      <c r="G176" s="22" t="s">
        <v>269</v>
      </c>
      <c r="H176" s="20" t="s">
        <v>16</v>
      </c>
    </row>
    <row r="177" spans="1:8" s="4" customFormat="1">
      <c r="A177" s="19" t="s">
        <v>244</v>
      </c>
      <c r="B177" s="22">
        <v>2017</v>
      </c>
      <c r="C177" s="20" t="s">
        <v>14</v>
      </c>
      <c r="D177" s="20">
        <v>1</v>
      </c>
      <c r="E177" s="37">
        <v>890</v>
      </c>
      <c r="F177" s="38">
        <v>1657.1666666666667</v>
      </c>
      <c r="G177" s="22" t="s">
        <v>198</v>
      </c>
      <c r="H177" s="20" t="s">
        <v>16</v>
      </c>
    </row>
    <row r="178" spans="1:8" s="4" customFormat="1">
      <c r="A178" s="19" t="s">
        <v>509</v>
      </c>
      <c r="B178" s="22">
        <v>2017</v>
      </c>
      <c r="C178" s="20" t="s">
        <v>14</v>
      </c>
      <c r="D178" s="20">
        <v>1</v>
      </c>
      <c r="E178" s="37">
        <v>390</v>
      </c>
      <c r="F178" s="38">
        <v>765.5</v>
      </c>
      <c r="G178" s="22" t="s">
        <v>179</v>
      </c>
      <c r="H178" s="20" t="s">
        <v>16</v>
      </c>
    </row>
    <row r="179" spans="1:8" s="4" customFormat="1">
      <c r="A179" s="19" t="s">
        <v>259</v>
      </c>
      <c r="B179" s="22">
        <v>2017</v>
      </c>
      <c r="C179" s="20" t="s">
        <v>14</v>
      </c>
      <c r="D179" s="20">
        <v>1</v>
      </c>
      <c r="E179" s="37">
        <v>250</v>
      </c>
      <c r="F179" s="38">
        <v>515.83333333333326</v>
      </c>
      <c r="G179" s="22" t="s">
        <v>270</v>
      </c>
      <c r="H179" s="20" t="s">
        <v>16</v>
      </c>
    </row>
    <row r="180" spans="1:8" s="4" customFormat="1">
      <c r="A180" s="19" t="s">
        <v>271</v>
      </c>
      <c r="B180" s="22">
        <v>2017</v>
      </c>
      <c r="C180" s="20" t="s">
        <v>14</v>
      </c>
      <c r="D180" s="20">
        <v>4</v>
      </c>
      <c r="E180" s="37">
        <v>300</v>
      </c>
      <c r="F180" s="38">
        <v>605</v>
      </c>
      <c r="G180" s="22" t="s">
        <v>180</v>
      </c>
      <c r="H180" s="20" t="s">
        <v>16</v>
      </c>
    </row>
    <row r="181" spans="1:8" s="4" customFormat="1">
      <c r="A181" s="19" t="s">
        <v>260</v>
      </c>
      <c r="B181" s="22">
        <v>2017</v>
      </c>
      <c r="C181" s="20" t="s">
        <v>14</v>
      </c>
      <c r="D181" s="20">
        <v>2</v>
      </c>
      <c r="E181" s="37">
        <v>260</v>
      </c>
      <c r="F181" s="38">
        <v>533.66666666666674</v>
      </c>
      <c r="G181" s="22" t="s">
        <v>15</v>
      </c>
      <c r="H181" s="20" t="s">
        <v>16</v>
      </c>
    </row>
    <row r="182" spans="1:8" s="4" customFormat="1">
      <c r="A182" s="19" t="s">
        <v>272</v>
      </c>
      <c r="B182" s="22">
        <v>2017</v>
      </c>
      <c r="C182" s="22" t="s">
        <v>14</v>
      </c>
      <c r="D182" s="22">
        <v>1</v>
      </c>
      <c r="E182" s="37">
        <v>170</v>
      </c>
      <c r="F182" s="38">
        <v>373.16666666666663</v>
      </c>
      <c r="G182" s="22" t="s">
        <v>15</v>
      </c>
      <c r="H182" s="20" t="s">
        <v>16</v>
      </c>
    </row>
    <row r="183" spans="1:8" s="4" customFormat="1">
      <c r="A183" s="19" t="s">
        <v>273</v>
      </c>
      <c r="B183" s="22">
        <v>2017</v>
      </c>
      <c r="C183" s="22" t="s">
        <v>14</v>
      </c>
      <c r="D183" s="22">
        <v>2</v>
      </c>
      <c r="E183" s="37">
        <v>155</v>
      </c>
      <c r="F183" s="38">
        <v>346.41666666666663</v>
      </c>
      <c r="G183" s="22" t="s">
        <v>77</v>
      </c>
      <c r="H183" s="20" t="s">
        <v>16</v>
      </c>
    </row>
    <row r="184" spans="1:8" s="4" customFormat="1">
      <c r="A184" s="19" t="s">
        <v>274</v>
      </c>
      <c r="B184" s="22">
        <v>2017</v>
      </c>
      <c r="C184" s="22" t="s">
        <v>14</v>
      </c>
      <c r="D184" s="22">
        <v>1</v>
      </c>
      <c r="E184" s="37">
        <v>175</v>
      </c>
      <c r="F184" s="38">
        <v>382.08333333333331</v>
      </c>
      <c r="G184" s="22" t="s">
        <v>106</v>
      </c>
      <c r="H184" s="20" t="s">
        <v>16</v>
      </c>
    </row>
    <row r="185" spans="1:8" s="4" customFormat="1">
      <c r="A185" s="19" t="s">
        <v>275</v>
      </c>
      <c r="B185" s="22">
        <v>2017</v>
      </c>
      <c r="C185" s="22" t="s">
        <v>14</v>
      </c>
      <c r="D185" s="22">
        <v>2</v>
      </c>
      <c r="E185" s="37">
        <v>750</v>
      </c>
      <c r="F185" s="38">
        <v>1407.5</v>
      </c>
      <c r="G185" s="22" t="s">
        <v>94</v>
      </c>
      <c r="H185" s="20" t="s">
        <v>16</v>
      </c>
    </row>
    <row r="186" spans="1:8" s="4" customFormat="1">
      <c r="A186" s="19" t="s">
        <v>276</v>
      </c>
      <c r="B186" s="22">
        <v>2017</v>
      </c>
      <c r="C186" s="22" t="s">
        <v>14</v>
      </c>
      <c r="D186" s="22">
        <v>2</v>
      </c>
      <c r="E186" s="37">
        <v>220</v>
      </c>
      <c r="F186" s="38">
        <v>462.33333333333326</v>
      </c>
      <c r="G186" s="22" t="s">
        <v>269</v>
      </c>
      <c r="H186" s="20" t="s">
        <v>16</v>
      </c>
    </row>
    <row r="187" spans="1:8" s="4" customFormat="1">
      <c r="A187" s="19" t="s">
        <v>277</v>
      </c>
      <c r="B187" s="22">
        <v>2017</v>
      </c>
      <c r="C187" s="22" t="s">
        <v>14</v>
      </c>
      <c r="D187" s="22">
        <v>4</v>
      </c>
      <c r="E187" s="37">
        <v>390</v>
      </c>
      <c r="F187" s="38">
        <v>765.5</v>
      </c>
      <c r="G187" s="22" t="s">
        <v>77</v>
      </c>
      <c r="H187" s="20" t="s">
        <v>16</v>
      </c>
    </row>
    <row r="188" spans="1:8" s="4" customFormat="1">
      <c r="A188" s="19" t="s">
        <v>278</v>
      </c>
      <c r="B188" s="22">
        <v>2017</v>
      </c>
      <c r="C188" s="22" t="s">
        <v>14</v>
      </c>
      <c r="D188" s="22">
        <v>1</v>
      </c>
      <c r="E188" s="37">
        <v>280</v>
      </c>
      <c r="F188" s="38">
        <v>569.33333333333326</v>
      </c>
      <c r="G188" s="22" t="s">
        <v>242</v>
      </c>
      <c r="H188" s="20" t="s">
        <v>16</v>
      </c>
    </row>
    <row r="189" spans="1:8" s="4" customFormat="1">
      <c r="A189" s="19" t="s">
        <v>279</v>
      </c>
      <c r="B189" s="22">
        <v>2017</v>
      </c>
      <c r="C189" s="22" t="s">
        <v>14</v>
      </c>
      <c r="D189" s="22">
        <v>2</v>
      </c>
      <c r="E189" s="37">
        <v>205</v>
      </c>
      <c r="F189" s="38">
        <v>435.58333333333326</v>
      </c>
      <c r="G189" s="22" t="s">
        <v>267</v>
      </c>
      <c r="H189" s="20" t="s">
        <v>16</v>
      </c>
    </row>
    <row r="190" spans="1:8" s="4" customFormat="1">
      <c r="A190" s="19" t="s">
        <v>280</v>
      </c>
      <c r="B190" s="22">
        <v>2017</v>
      </c>
      <c r="C190" s="22" t="s">
        <v>14</v>
      </c>
      <c r="D190" s="22">
        <v>3</v>
      </c>
      <c r="E190" s="37">
        <v>220</v>
      </c>
      <c r="F190" s="38">
        <v>462.33333333333326</v>
      </c>
      <c r="G190" s="22" t="s">
        <v>106</v>
      </c>
      <c r="H190" s="20" t="s">
        <v>16</v>
      </c>
    </row>
    <row r="191" spans="1:8" s="4" customFormat="1">
      <c r="A191" s="19" t="s">
        <v>245</v>
      </c>
      <c r="B191" s="22">
        <v>2017</v>
      </c>
      <c r="C191" s="22" t="s">
        <v>14</v>
      </c>
      <c r="D191" s="22">
        <v>4</v>
      </c>
      <c r="E191" s="37">
        <v>220</v>
      </c>
      <c r="F191" s="38">
        <v>462.33333333333326</v>
      </c>
      <c r="G191" s="22" t="s">
        <v>77</v>
      </c>
      <c r="H191" s="20" t="s">
        <v>16</v>
      </c>
    </row>
    <row r="192" spans="1:8" s="4" customFormat="1">
      <c r="A192" s="19" t="s">
        <v>281</v>
      </c>
      <c r="B192" s="22">
        <v>2017</v>
      </c>
      <c r="C192" s="22" t="s">
        <v>14</v>
      </c>
      <c r="D192" s="22">
        <v>2</v>
      </c>
      <c r="E192" s="37">
        <v>195</v>
      </c>
      <c r="F192" s="38">
        <v>417.75</v>
      </c>
      <c r="G192" s="22" t="s">
        <v>235</v>
      </c>
      <c r="H192" s="20" t="s">
        <v>16</v>
      </c>
    </row>
    <row r="193" spans="1:8" s="4" customFormat="1">
      <c r="A193" s="19" t="s">
        <v>282</v>
      </c>
      <c r="B193" s="22">
        <v>2017</v>
      </c>
      <c r="C193" s="22" t="s">
        <v>14</v>
      </c>
      <c r="D193" s="22">
        <v>4</v>
      </c>
      <c r="E193" s="37">
        <v>415</v>
      </c>
      <c r="F193" s="38">
        <v>810.08333333333337</v>
      </c>
      <c r="G193" s="22" t="s">
        <v>240</v>
      </c>
      <c r="H193" s="20" t="s">
        <v>16</v>
      </c>
    </row>
    <row r="194" spans="1:8" s="4" customFormat="1">
      <c r="A194" s="19" t="s">
        <v>283</v>
      </c>
      <c r="B194" s="22">
        <v>2017</v>
      </c>
      <c r="C194" s="23" t="s">
        <v>73</v>
      </c>
      <c r="D194" s="22">
        <v>5</v>
      </c>
      <c r="E194" s="37">
        <v>590</v>
      </c>
      <c r="F194" s="38">
        <v>2244.333333333333</v>
      </c>
      <c r="G194" s="22" t="s">
        <v>94</v>
      </c>
      <c r="H194" s="20" t="s">
        <v>16</v>
      </c>
    </row>
    <row r="195" spans="1:8" s="4" customFormat="1">
      <c r="A195" s="19" t="s">
        <v>285</v>
      </c>
      <c r="B195" s="22">
        <v>2018</v>
      </c>
      <c r="C195" s="23" t="s">
        <v>17</v>
      </c>
      <c r="D195" s="22">
        <v>2</v>
      </c>
      <c r="E195" s="37">
        <v>180</v>
      </c>
      <c r="F195" s="38">
        <v>2066</v>
      </c>
      <c r="G195" s="22" t="s">
        <v>109</v>
      </c>
      <c r="H195" s="20" t="s">
        <v>16</v>
      </c>
    </row>
    <row r="196" spans="1:8" s="4" customFormat="1">
      <c r="A196" s="19" t="s">
        <v>286</v>
      </c>
      <c r="B196" s="22">
        <v>2018</v>
      </c>
      <c r="C196" s="23" t="s">
        <v>73</v>
      </c>
      <c r="D196" s="22">
        <v>2</v>
      </c>
      <c r="E196" s="37">
        <v>325</v>
      </c>
      <c r="F196" s="38">
        <v>1299.1666666666665</v>
      </c>
      <c r="G196" s="22" t="s">
        <v>109</v>
      </c>
      <c r="H196" s="20" t="s">
        <v>16</v>
      </c>
    </row>
    <row r="197" spans="1:8" s="4" customFormat="1">
      <c r="A197" s="19" t="s">
        <v>287</v>
      </c>
      <c r="B197" s="22">
        <v>2018</v>
      </c>
      <c r="C197" s="23" t="s">
        <v>73</v>
      </c>
      <c r="D197" s="22">
        <v>1</v>
      </c>
      <c r="E197" s="37">
        <v>655</v>
      </c>
      <c r="F197" s="38">
        <v>2476.1666666666665</v>
      </c>
      <c r="G197" s="22" t="s">
        <v>284</v>
      </c>
      <c r="H197" s="20" t="s">
        <v>16</v>
      </c>
    </row>
    <row r="198" spans="1:8" s="4" customFormat="1">
      <c r="A198" s="19" t="s">
        <v>288</v>
      </c>
      <c r="B198" s="22">
        <v>2018</v>
      </c>
      <c r="C198" s="22" t="s">
        <v>14</v>
      </c>
      <c r="D198" s="22">
        <v>1</v>
      </c>
      <c r="E198" s="37">
        <v>920</v>
      </c>
      <c r="F198" s="38">
        <v>1710.6666666666667</v>
      </c>
      <c r="G198" s="22" t="s">
        <v>220</v>
      </c>
      <c r="H198" s="20" t="s">
        <v>16</v>
      </c>
    </row>
    <row r="199" spans="1:8" s="4" customFormat="1">
      <c r="A199" s="19" t="s">
        <v>289</v>
      </c>
      <c r="B199" s="22">
        <v>2018</v>
      </c>
      <c r="C199" s="22" t="s">
        <v>14</v>
      </c>
      <c r="D199" s="22">
        <v>4</v>
      </c>
      <c r="E199" s="37">
        <v>240</v>
      </c>
      <c r="F199" s="38">
        <v>498</v>
      </c>
      <c r="G199" s="22" t="s">
        <v>220</v>
      </c>
      <c r="H199" s="20" t="s">
        <v>16</v>
      </c>
    </row>
    <row r="200" spans="1:8" s="4" customFormat="1">
      <c r="A200" s="19" t="s">
        <v>291</v>
      </c>
      <c r="B200" s="22">
        <v>2018</v>
      </c>
      <c r="C200" s="22" t="s">
        <v>14</v>
      </c>
      <c r="D200" s="22">
        <v>2</v>
      </c>
      <c r="E200" s="37">
        <v>280</v>
      </c>
      <c r="F200" s="38">
        <v>569.33333333333326</v>
      </c>
      <c r="G200" s="22" t="s">
        <v>216</v>
      </c>
      <c r="H200" s="20" t="s">
        <v>16</v>
      </c>
    </row>
    <row r="201" spans="1:8" s="4" customFormat="1">
      <c r="A201" s="19" t="s">
        <v>292</v>
      </c>
      <c r="B201" s="22">
        <v>2018</v>
      </c>
      <c r="C201" s="23" t="s">
        <v>73</v>
      </c>
      <c r="D201" s="22">
        <v>1</v>
      </c>
      <c r="E201" s="37">
        <v>300</v>
      </c>
      <c r="F201" s="38">
        <v>1210</v>
      </c>
      <c r="G201" s="22" t="s">
        <v>216</v>
      </c>
      <c r="H201" s="20" t="s">
        <v>16</v>
      </c>
    </row>
    <row r="202" spans="1:8" s="4" customFormat="1">
      <c r="A202" s="19" t="s">
        <v>508</v>
      </c>
      <c r="B202" s="22">
        <v>2018</v>
      </c>
      <c r="C202" s="22" t="s">
        <v>14</v>
      </c>
      <c r="D202" s="22">
        <v>3</v>
      </c>
      <c r="E202" s="37">
        <v>190</v>
      </c>
      <c r="F202" s="38">
        <v>408.83333333333331</v>
      </c>
      <c r="G202" s="22" t="s">
        <v>293</v>
      </c>
      <c r="H202" s="20" t="s">
        <v>16</v>
      </c>
    </row>
    <row r="203" spans="1:8" s="4" customFormat="1">
      <c r="A203" s="19" t="s">
        <v>294</v>
      </c>
      <c r="B203" s="22">
        <v>2018</v>
      </c>
      <c r="C203" s="22" t="s">
        <v>14</v>
      </c>
      <c r="D203" s="22">
        <v>2</v>
      </c>
      <c r="E203" s="37">
        <v>265</v>
      </c>
      <c r="F203" s="38">
        <v>542.58333333333326</v>
      </c>
      <c r="G203" s="22" t="s">
        <v>295</v>
      </c>
      <c r="H203" s="20" t="s">
        <v>16</v>
      </c>
    </row>
    <row r="204" spans="1:8" s="4" customFormat="1">
      <c r="A204" s="19" t="s">
        <v>296</v>
      </c>
      <c r="B204" s="22">
        <v>2018</v>
      </c>
      <c r="C204" s="22" t="s">
        <v>14</v>
      </c>
      <c r="D204" s="22">
        <v>1</v>
      </c>
      <c r="E204" s="37">
        <v>175</v>
      </c>
      <c r="F204" s="38">
        <v>382.08333333333331</v>
      </c>
      <c r="G204" s="22" t="s">
        <v>109</v>
      </c>
      <c r="H204" s="20" t="s">
        <v>16</v>
      </c>
    </row>
    <row r="205" spans="1:8" s="4" customFormat="1">
      <c r="A205" s="19" t="s">
        <v>297</v>
      </c>
      <c r="B205" s="22">
        <v>2018</v>
      </c>
      <c r="C205" s="23" t="s">
        <v>17</v>
      </c>
      <c r="D205" s="22">
        <v>4</v>
      </c>
      <c r="E205" s="37">
        <v>55</v>
      </c>
      <c r="F205" s="38">
        <v>728.5</v>
      </c>
      <c r="G205" s="22" t="s">
        <v>298</v>
      </c>
      <c r="H205" s="20" t="s">
        <v>16</v>
      </c>
    </row>
    <row r="206" spans="1:8" s="4" customFormat="1">
      <c r="A206" s="19" t="s">
        <v>299</v>
      </c>
      <c r="B206" s="22">
        <v>2018</v>
      </c>
      <c r="C206" s="22" t="s">
        <v>14</v>
      </c>
      <c r="D206" s="22">
        <v>2</v>
      </c>
      <c r="E206" s="37">
        <v>185</v>
      </c>
      <c r="F206" s="38">
        <v>399.91666666666663</v>
      </c>
      <c r="G206" s="22" t="s">
        <v>220</v>
      </c>
      <c r="H206" s="20" t="s">
        <v>16</v>
      </c>
    </row>
    <row r="207" spans="1:8" s="4" customFormat="1">
      <c r="A207" s="19" t="s">
        <v>300</v>
      </c>
      <c r="B207" s="22">
        <v>2018</v>
      </c>
      <c r="C207" s="22" t="s">
        <v>14</v>
      </c>
      <c r="D207" s="22">
        <v>3</v>
      </c>
      <c r="E207" s="37">
        <v>220</v>
      </c>
      <c r="F207" s="38">
        <v>462.33333333333326</v>
      </c>
      <c r="G207" s="22" t="s">
        <v>301</v>
      </c>
      <c r="H207" s="20" t="s">
        <v>16</v>
      </c>
    </row>
    <row r="208" spans="1:8" s="4" customFormat="1">
      <c r="A208" s="19" t="s">
        <v>302</v>
      </c>
      <c r="B208" s="22">
        <v>2018</v>
      </c>
      <c r="C208" s="22" t="s">
        <v>14</v>
      </c>
      <c r="D208" s="22">
        <v>1</v>
      </c>
      <c r="E208" s="37">
        <v>300</v>
      </c>
      <c r="F208" s="38">
        <v>605</v>
      </c>
      <c r="G208" s="22" t="s">
        <v>109</v>
      </c>
      <c r="H208" s="20" t="s">
        <v>16</v>
      </c>
    </row>
    <row r="209" spans="1:8" s="4" customFormat="1">
      <c r="A209" s="19" t="s">
        <v>303</v>
      </c>
      <c r="B209" s="22">
        <v>2018</v>
      </c>
      <c r="C209" s="22" t="s">
        <v>14</v>
      </c>
      <c r="D209" s="22">
        <v>2</v>
      </c>
      <c r="E209" s="37">
        <v>270</v>
      </c>
      <c r="F209" s="38">
        <v>551.5</v>
      </c>
      <c r="G209" s="22" t="s">
        <v>109</v>
      </c>
      <c r="H209" s="20" t="s">
        <v>16</v>
      </c>
    </row>
    <row r="210" spans="1:8" s="4" customFormat="1">
      <c r="A210" s="19" t="s">
        <v>304</v>
      </c>
      <c r="B210" s="22">
        <v>2018</v>
      </c>
      <c r="C210" s="22" t="s">
        <v>14</v>
      </c>
      <c r="D210" s="22">
        <v>2</v>
      </c>
      <c r="E210" s="37">
        <v>280</v>
      </c>
      <c r="F210" s="38">
        <v>569.33333333333326</v>
      </c>
      <c r="G210" s="22" t="s">
        <v>15</v>
      </c>
      <c r="H210" s="20" t="s">
        <v>16</v>
      </c>
    </row>
    <row r="211" spans="1:8" s="4" customFormat="1">
      <c r="A211" s="19" t="s">
        <v>305</v>
      </c>
      <c r="B211" s="22">
        <v>2018</v>
      </c>
      <c r="C211" s="22" t="s">
        <v>14</v>
      </c>
      <c r="D211" s="22">
        <v>1</v>
      </c>
      <c r="E211" s="37">
        <v>350</v>
      </c>
      <c r="F211" s="38">
        <v>694.16666666666663</v>
      </c>
      <c r="G211" s="22" t="s">
        <v>109</v>
      </c>
      <c r="H211" s="20" t="s">
        <v>16</v>
      </c>
    </row>
    <row r="212" spans="1:8" s="4" customFormat="1">
      <c r="A212" s="19" t="s">
        <v>306</v>
      </c>
      <c r="B212" s="22">
        <v>2018</v>
      </c>
      <c r="C212" s="22" t="s">
        <v>42</v>
      </c>
      <c r="D212" s="22">
        <v>1</v>
      </c>
      <c r="E212" s="37">
        <v>195</v>
      </c>
      <c r="F212" s="38">
        <v>765.5</v>
      </c>
      <c r="G212" s="22" t="s">
        <v>212</v>
      </c>
      <c r="H212" s="20" t="s">
        <v>16</v>
      </c>
    </row>
    <row r="213" spans="1:8" s="4" customFormat="1">
      <c r="A213" s="19" t="s">
        <v>307</v>
      </c>
      <c r="B213" s="22">
        <v>2018</v>
      </c>
      <c r="C213" s="22" t="s">
        <v>14</v>
      </c>
      <c r="D213" s="22">
        <v>4</v>
      </c>
      <c r="E213" s="37">
        <v>195</v>
      </c>
      <c r="F213" s="38">
        <v>417.75</v>
      </c>
      <c r="G213" s="22" t="s">
        <v>290</v>
      </c>
      <c r="H213" s="20" t="s">
        <v>16</v>
      </c>
    </row>
    <row r="214" spans="1:8" s="4" customFormat="1">
      <c r="A214" s="19" t="s">
        <v>308</v>
      </c>
      <c r="B214" s="22">
        <v>2018</v>
      </c>
      <c r="C214" s="22" t="s">
        <v>14</v>
      </c>
      <c r="D214" s="22">
        <v>2</v>
      </c>
      <c r="E214" s="37">
        <v>235</v>
      </c>
      <c r="F214" s="38">
        <v>489.08333333333326</v>
      </c>
      <c r="G214" s="22" t="s">
        <v>220</v>
      </c>
      <c r="H214" s="20" t="s">
        <v>16</v>
      </c>
    </row>
    <row r="215" spans="1:8" s="4" customFormat="1">
      <c r="A215" s="19" t="s">
        <v>309</v>
      </c>
      <c r="B215" s="22">
        <v>2018</v>
      </c>
      <c r="C215" s="22" t="s">
        <v>14</v>
      </c>
      <c r="D215" s="22">
        <v>1</v>
      </c>
      <c r="E215" s="37">
        <v>365</v>
      </c>
      <c r="F215" s="38">
        <v>720.91666666666663</v>
      </c>
      <c r="G215" s="22" t="s">
        <v>213</v>
      </c>
      <c r="H215" s="20" t="s">
        <v>16</v>
      </c>
    </row>
    <row r="216" spans="1:8" s="4" customFormat="1">
      <c r="A216" s="19" t="s">
        <v>310</v>
      </c>
      <c r="B216" s="22">
        <v>2018</v>
      </c>
      <c r="C216" s="22" t="s">
        <v>14</v>
      </c>
      <c r="D216" s="22">
        <v>2</v>
      </c>
      <c r="E216" s="37">
        <v>260</v>
      </c>
      <c r="F216" s="38">
        <v>533.66666666666674</v>
      </c>
      <c r="G216" s="22" t="s">
        <v>15</v>
      </c>
      <c r="H216" s="20" t="s">
        <v>16</v>
      </c>
    </row>
    <row r="217" spans="1:8" s="4" customFormat="1">
      <c r="A217" s="19" t="s">
        <v>311</v>
      </c>
      <c r="B217" s="20">
        <v>2019</v>
      </c>
      <c r="C217" s="20" t="s">
        <v>14</v>
      </c>
      <c r="D217" s="20">
        <v>2</v>
      </c>
      <c r="E217" s="37">
        <v>170</v>
      </c>
      <c r="F217" s="38">
        <v>373.16666666666663</v>
      </c>
      <c r="G217" s="22" t="s">
        <v>109</v>
      </c>
      <c r="H217" s="21" t="s">
        <v>82</v>
      </c>
    </row>
    <row r="218" spans="1:8" s="4" customFormat="1">
      <c r="A218" s="19" t="s">
        <v>312</v>
      </c>
      <c r="B218" s="20">
        <v>2019</v>
      </c>
      <c r="C218" s="20" t="s">
        <v>14</v>
      </c>
      <c r="D218" s="20">
        <v>1</v>
      </c>
      <c r="E218" s="37">
        <v>280</v>
      </c>
      <c r="F218" s="38">
        <v>569.33333333333326</v>
      </c>
      <c r="G218" s="22" t="s">
        <v>109</v>
      </c>
      <c r="H218" s="21" t="s">
        <v>82</v>
      </c>
    </row>
    <row r="219" spans="1:8" s="4" customFormat="1">
      <c r="A219" s="19" t="s">
        <v>313</v>
      </c>
      <c r="B219" s="20">
        <v>2019</v>
      </c>
      <c r="C219" s="20" t="s">
        <v>14</v>
      </c>
      <c r="D219" s="20">
        <v>2</v>
      </c>
      <c r="E219" s="37">
        <v>270</v>
      </c>
      <c r="F219" s="38">
        <v>551.5</v>
      </c>
      <c r="G219" s="22" t="s">
        <v>224</v>
      </c>
      <c r="H219" s="21" t="s">
        <v>82</v>
      </c>
    </row>
    <row r="220" spans="1:8" s="4" customFormat="1">
      <c r="A220" s="19" t="s">
        <v>314</v>
      </c>
      <c r="B220" s="20">
        <v>2019</v>
      </c>
      <c r="C220" s="20" t="s">
        <v>14</v>
      </c>
      <c r="D220" s="20">
        <v>1</v>
      </c>
      <c r="E220" s="37">
        <v>660</v>
      </c>
      <c r="F220" s="38">
        <v>1247</v>
      </c>
      <c r="G220" s="22" t="s">
        <v>224</v>
      </c>
      <c r="H220" s="21" t="s">
        <v>82</v>
      </c>
    </row>
    <row r="221" spans="1:8" s="4" customFormat="1">
      <c r="A221" s="19" t="s">
        <v>315</v>
      </c>
      <c r="B221" s="20">
        <v>2019</v>
      </c>
      <c r="C221" s="20" t="s">
        <v>14</v>
      </c>
      <c r="D221" s="20">
        <v>1</v>
      </c>
      <c r="E221" s="37">
        <v>300</v>
      </c>
      <c r="F221" s="38">
        <v>605</v>
      </c>
      <c r="G221" s="22" t="s">
        <v>316</v>
      </c>
      <c r="H221" s="21" t="s">
        <v>82</v>
      </c>
    </row>
    <row r="222" spans="1:8" s="4" customFormat="1">
      <c r="A222" s="19" t="s">
        <v>307</v>
      </c>
      <c r="B222" s="20">
        <v>2019</v>
      </c>
      <c r="C222" s="20" t="s">
        <v>14</v>
      </c>
      <c r="D222" s="20">
        <v>4</v>
      </c>
      <c r="E222" s="37">
        <v>215</v>
      </c>
      <c r="F222" s="38">
        <v>453.41666666666669</v>
      </c>
      <c r="G222" s="22" t="s">
        <v>220</v>
      </c>
      <c r="H222" s="21" t="s">
        <v>82</v>
      </c>
    </row>
    <row r="223" spans="1:8" s="4" customFormat="1">
      <c r="A223" s="19" t="s">
        <v>317</v>
      </c>
      <c r="B223" s="20">
        <v>2019</v>
      </c>
      <c r="C223" s="20" t="s">
        <v>14</v>
      </c>
      <c r="D223" s="20">
        <v>4</v>
      </c>
      <c r="E223" s="37">
        <v>225</v>
      </c>
      <c r="F223" s="38">
        <v>471.25</v>
      </c>
      <c r="G223" s="22" t="s">
        <v>318</v>
      </c>
      <c r="H223" s="21" t="s">
        <v>82</v>
      </c>
    </row>
    <row r="224" spans="1:8" s="4" customFormat="1">
      <c r="A224" s="19" t="s">
        <v>319</v>
      </c>
      <c r="B224" s="20">
        <v>2019</v>
      </c>
      <c r="C224" s="20" t="s">
        <v>14</v>
      </c>
      <c r="D224" s="20">
        <v>1</v>
      </c>
      <c r="E224" s="37">
        <v>120</v>
      </c>
      <c r="F224" s="38">
        <v>284</v>
      </c>
      <c r="G224" s="22" t="s">
        <v>224</v>
      </c>
      <c r="H224" s="21" t="s">
        <v>82</v>
      </c>
    </row>
    <row r="225" spans="1:8" s="4" customFormat="1">
      <c r="A225" s="19" t="s">
        <v>308</v>
      </c>
      <c r="B225" s="20">
        <v>2019</v>
      </c>
      <c r="C225" s="20" t="s">
        <v>14</v>
      </c>
      <c r="D225" s="20">
        <v>2</v>
      </c>
      <c r="E225" s="37">
        <v>250</v>
      </c>
      <c r="F225" s="38">
        <v>515.83333333333326</v>
      </c>
      <c r="G225" s="22" t="s">
        <v>216</v>
      </c>
      <c r="H225" s="21" t="s">
        <v>82</v>
      </c>
    </row>
    <row r="226" spans="1:8" s="4" customFormat="1">
      <c r="A226" s="19" t="s">
        <v>320</v>
      </c>
      <c r="B226" s="20">
        <v>2019</v>
      </c>
      <c r="C226" s="20" t="s">
        <v>14</v>
      </c>
      <c r="D226" s="20">
        <v>10</v>
      </c>
      <c r="E226" s="37">
        <v>120</v>
      </c>
      <c r="F226" s="38">
        <v>284</v>
      </c>
      <c r="G226" s="22" t="s">
        <v>321</v>
      </c>
      <c r="H226" s="21" t="s">
        <v>82</v>
      </c>
    </row>
    <row r="227" spans="1:8" s="4" customFormat="1">
      <c r="A227" s="19" t="s">
        <v>322</v>
      </c>
      <c r="B227" s="20">
        <v>2019</v>
      </c>
      <c r="C227" s="20" t="s">
        <v>14</v>
      </c>
      <c r="D227" s="20">
        <v>2</v>
      </c>
      <c r="E227" s="37">
        <v>360</v>
      </c>
      <c r="F227" s="38">
        <v>712</v>
      </c>
      <c r="G227" s="22" t="s">
        <v>175</v>
      </c>
      <c r="H227" s="21" t="s">
        <v>82</v>
      </c>
    </row>
    <row r="228" spans="1:8" s="4" customFormat="1">
      <c r="A228" s="19" t="s">
        <v>323</v>
      </c>
      <c r="B228" s="20">
        <v>2019</v>
      </c>
      <c r="C228" s="20" t="s">
        <v>25</v>
      </c>
      <c r="D228" s="20">
        <v>0.5</v>
      </c>
      <c r="E228" s="37">
        <f>70*2</f>
        <v>140</v>
      </c>
      <c r="F228" s="38">
        <v>194.83333333333331</v>
      </c>
      <c r="G228" s="22" t="s">
        <v>324</v>
      </c>
      <c r="H228" s="20" t="s">
        <v>16</v>
      </c>
    </row>
    <row r="229" spans="1:8" s="4" customFormat="1">
      <c r="A229" s="19" t="s">
        <v>325</v>
      </c>
      <c r="B229" s="20">
        <v>2019</v>
      </c>
      <c r="C229" s="20" t="s">
        <v>25</v>
      </c>
      <c r="D229" s="20">
        <v>1</v>
      </c>
      <c r="E229" s="37">
        <f>2*95</f>
        <v>190</v>
      </c>
      <c r="F229" s="38">
        <v>239.41666666666666</v>
      </c>
      <c r="G229" s="22" t="s">
        <v>220</v>
      </c>
      <c r="H229" s="20" t="s">
        <v>16</v>
      </c>
    </row>
    <row r="230" spans="1:8" s="4" customFormat="1">
      <c r="A230" s="19" t="s">
        <v>326</v>
      </c>
      <c r="B230" s="20">
        <v>2019</v>
      </c>
      <c r="C230" s="20" t="s">
        <v>327</v>
      </c>
      <c r="D230" s="20">
        <v>1</v>
      </c>
      <c r="E230" s="37">
        <v>280</v>
      </c>
      <c r="F230" s="38">
        <v>569.33333333333326</v>
      </c>
      <c r="G230" s="22" t="s">
        <v>240</v>
      </c>
      <c r="H230" s="20" t="s">
        <v>16</v>
      </c>
    </row>
    <row r="231" spans="1:8" s="4" customFormat="1">
      <c r="A231" s="19" t="s">
        <v>328</v>
      </c>
      <c r="B231" s="20">
        <v>2019</v>
      </c>
      <c r="C231" s="20" t="s">
        <v>14</v>
      </c>
      <c r="D231" s="20">
        <v>1</v>
      </c>
      <c r="E231" s="37">
        <v>140</v>
      </c>
      <c r="F231" s="38">
        <v>319.66666666666663</v>
      </c>
      <c r="G231" s="22" t="s">
        <v>191</v>
      </c>
      <c r="H231" s="20" t="s">
        <v>16</v>
      </c>
    </row>
    <row r="232" spans="1:8" s="4" customFormat="1">
      <c r="A232" s="19" t="s">
        <v>329</v>
      </c>
      <c r="B232" s="20">
        <v>2019</v>
      </c>
      <c r="C232" s="20" t="s">
        <v>14</v>
      </c>
      <c r="D232" s="20">
        <v>2</v>
      </c>
      <c r="E232" s="37">
        <v>160</v>
      </c>
      <c r="F232" s="38">
        <v>355.33333333333331</v>
      </c>
      <c r="G232" s="22" t="s">
        <v>216</v>
      </c>
      <c r="H232" s="20" t="s">
        <v>16</v>
      </c>
    </row>
    <row r="233" spans="1:8" s="4" customFormat="1">
      <c r="A233" s="19" t="s">
        <v>330</v>
      </c>
      <c r="B233" s="20">
        <v>2019</v>
      </c>
      <c r="C233" s="20" t="s">
        <v>14</v>
      </c>
      <c r="D233" s="20">
        <v>1</v>
      </c>
      <c r="E233" s="37">
        <v>230</v>
      </c>
      <c r="F233" s="38">
        <v>480.16666666666669</v>
      </c>
      <c r="G233" s="22" t="s">
        <v>243</v>
      </c>
      <c r="H233" s="20" t="s">
        <v>16</v>
      </c>
    </row>
    <row r="234" spans="1:8">
      <c r="A234" s="58"/>
      <c r="B234" s="8"/>
      <c r="C234" s="8"/>
      <c r="D234" s="8"/>
      <c r="E234" s="54"/>
      <c r="F234" s="68"/>
      <c r="G234" s="50"/>
      <c r="H234" s="69"/>
    </row>
    <row r="235" spans="1:8">
      <c r="A235" s="77" t="s">
        <v>522</v>
      </c>
      <c r="B235" s="77"/>
      <c r="C235" s="77"/>
      <c r="D235" s="77"/>
      <c r="E235" s="77"/>
      <c r="F235" s="77"/>
      <c r="G235" s="77"/>
      <c r="H235" s="77"/>
    </row>
    <row r="236" spans="1:8" s="4" customFormat="1">
      <c r="A236" s="46" t="s">
        <v>331</v>
      </c>
      <c r="B236" s="20">
        <v>2007</v>
      </c>
      <c r="C236" s="22" t="s">
        <v>14</v>
      </c>
      <c r="D236" s="22">
        <v>10</v>
      </c>
      <c r="E236" s="37">
        <v>400</v>
      </c>
      <c r="F236" s="38">
        <v>783.33333333333337</v>
      </c>
      <c r="G236" s="22" t="s">
        <v>24</v>
      </c>
      <c r="H236" s="20" t="s">
        <v>16</v>
      </c>
    </row>
    <row r="237" spans="1:8" s="4" customFormat="1">
      <c r="A237" s="19" t="s">
        <v>482</v>
      </c>
      <c r="B237" s="20">
        <v>2007</v>
      </c>
      <c r="C237" s="20" t="s">
        <v>25</v>
      </c>
      <c r="D237" s="20">
        <v>1</v>
      </c>
      <c r="E237" s="37">
        <v>1950</v>
      </c>
      <c r="F237" s="38">
        <v>1808.7499999999998</v>
      </c>
      <c r="G237" s="40" t="s">
        <v>483</v>
      </c>
      <c r="H237" s="20" t="s">
        <v>16</v>
      </c>
    </row>
    <row r="238" spans="1:8" s="4" customFormat="1">
      <c r="A238" s="19" t="s">
        <v>482</v>
      </c>
      <c r="B238" s="20">
        <v>2009</v>
      </c>
      <c r="C238" s="20" t="s">
        <v>25</v>
      </c>
      <c r="D238" s="20">
        <v>1</v>
      </c>
      <c r="E238" s="37">
        <v>880</v>
      </c>
      <c r="F238" s="38">
        <v>854.66666666666652</v>
      </c>
      <c r="G238" s="41" t="s">
        <v>484</v>
      </c>
      <c r="H238" s="20" t="s">
        <v>16</v>
      </c>
    </row>
    <row r="239" spans="1:8" s="4" customFormat="1">
      <c r="A239" s="19" t="s">
        <v>332</v>
      </c>
      <c r="B239" s="20">
        <v>2015</v>
      </c>
      <c r="C239" s="23" t="s">
        <v>17</v>
      </c>
      <c r="D239" s="22">
        <v>1</v>
      </c>
      <c r="E239" s="37">
        <v>350</v>
      </c>
      <c r="F239" s="38">
        <v>3884.9999999999995</v>
      </c>
      <c r="G239" s="40" t="s">
        <v>333</v>
      </c>
      <c r="H239" s="20" t="s">
        <v>16</v>
      </c>
    </row>
    <row r="240" spans="1:8" s="4" customFormat="1">
      <c r="A240" s="47" t="s">
        <v>334</v>
      </c>
      <c r="B240" s="22">
        <v>2016</v>
      </c>
      <c r="C240" s="23" t="s">
        <v>21</v>
      </c>
      <c r="D240" s="22">
        <v>2</v>
      </c>
      <c r="E240" s="37">
        <v>950</v>
      </c>
      <c r="F240" s="38">
        <v>1834.1666666666667</v>
      </c>
      <c r="G240" s="51" t="s">
        <v>31</v>
      </c>
      <c r="H240" s="20" t="s">
        <v>16</v>
      </c>
    </row>
    <row r="241" spans="1:8" s="4" customFormat="1">
      <c r="A241" s="47" t="s">
        <v>335</v>
      </c>
      <c r="B241" s="22">
        <v>2016</v>
      </c>
      <c r="C241" s="22" t="s">
        <v>28</v>
      </c>
      <c r="D241" s="41">
        <v>10</v>
      </c>
      <c r="E241" s="37">
        <v>280</v>
      </c>
      <c r="F241" s="38">
        <v>3066</v>
      </c>
      <c r="G241" s="52" t="s">
        <v>336</v>
      </c>
      <c r="H241" s="20" t="s">
        <v>16</v>
      </c>
    </row>
    <row r="242" spans="1:8" s="4" customFormat="1">
      <c r="A242" s="46" t="s">
        <v>331</v>
      </c>
      <c r="B242" s="22">
        <v>2018</v>
      </c>
      <c r="C242" s="22" t="s">
        <v>14</v>
      </c>
      <c r="D242" s="41">
        <v>2</v>
      </c>
      <c r="E242" s="37">
        <v>270</v>
      </c>
      <c r="F242" s="38">
        <v>551.5</v>
      </c>
      <c r="G242" s="53" t="s">
        <v>337</v>
      </c>
      <c r="H242" s="20" t="s">
        <v>16</v>
      </c>
    </row>
    <row r="243" spans="1:8" s="4" customFormat="1">
      <c r="A243" s="46" t="s">
        <v>331</v>
      </c>
      <c r="B243" s="22">
        <v>2019</v>
      </c>
      <c r="C243" s="22" t="s">
        <v>14</v>
      </c>
      <c r="D243" s="41">
        <v>2</v>
      </c>
      <c r="E243" s="37">
        <v>270</v>
      </c>
      <c r="F243" s="38">
        <v>551.5</v>
      </c>
      <c r="G243" s="53" t="s">
        <v>338</v>
      </c>
      <c r="H243" s="20" t="s">
        <v>16</v>
      </c>
    </row>
    <row r="244" spans="1:8" s="4" customFormat="1">
      <c r="A244" s="46" t="s">
        <v>331</v>
      </c>
      <c r="B244" s="22">
        <v>2019</v>
      </c>
      <c r="C244" s="22" t="s">
        <v>14</v>
      </c>
      <c r="D244" s="41">
        <v>4</v>
      </c>
      <c r="E244" s="37">
        <v>270</v>
      </c>
      <c r="F244" s="38">
        <v>551.5</v>
      </c>
      <c r="G244" s="53" t="s">
        <v>338</v>
      </c>
      <c r="H244" s="21" t="s">
        <v>82</v>
      </c>
    </row>
    <row r="245" spans="1:8" s="4" customFormat="1">
      <c r="A245" s="46" t="s">
        <v>339</v>
      </c>
      <c r="B245" s="22">
        <v>2019</v>
      </c>
      <c r="C245" s="22" t="s">
        <v>25</v>
      </c>
      <c r="D245" s="41">
        <v>4</v>
      </c>
      <c r="E245" s="37">
        <v>140</v>
      </c>
      <c r="F245" s="38">
        <v>194.83333333333331</v>
      </c>
      <c r="G245" s="53" t="s">
        <v>340</v>
      </c>
      <c r="H245" s="21" t="s">
        <v>82</v>
      </c>
    </row>
    <row r="246" spans="1:8" s="4" customFormat="1">
      <c r="A246" s="25" t="s">
        <v>341</v>
      </c>
      <c r="B246" s="20">
        <v>2020</v>
      </c>
      <c r="C246" s="22" t="s">
        <v>14</v>
      </c>
      <c r="D246" s="22">
        <v>1</v>
      </c>
      <c r="E246" s="37">
        <v>325</v>
      </c>
      <c r="F246" s="38">
        <v>649.58333333333326</v>
      </c>
      <c r="G246" s="53" t="s">
        <v>15</v>
      </c>
      <c r="H246" s="20" t="s">
        <v>16</v>
      </c>
    </row>
    <row r="247" spans="1:8">
      <c r="A247" s="49"/>
      <c r="B247" s="8"/>
      <c r="C247" s="50"/>
      <c r="D247" s="50"/>
      <c r="E247" s="54"/>
      <c r="F247" s="68"/>
      <c r="G247" s="70"/>
    </row>
    <row r="248" spans="1:8">
      <c r="A248" s="77" t="s">
        <v>342</v>
      </c>
      <c r="B248" s="77"/>
      <c r="C248" s="77"/>
      <c r="D248" s="77"/>
      <c r="E248" s="77"/>
      <c r="F248" s="77"/>
      <c r="G248" s="77"/>
      <c r="H248" s="77"/>
    </row>
    <row r="249" spans="1:8" s="4" customFormat="1">
      <c r="A249" s="48" t="s">
        <v>345</v>
      </c>
      <c r="B249" s="20">
        <v>1998</v>
      </c>
      <c r="C249" s="22" t="s">
        <v>14</v>
      </c>
      <c r="D249" s="22">
        <v>1</v>
      </c>
      <c r="E249" s="37">
        <v>1700</v>
      </c>
      <c r="F249" s="38">
        <v>3101.6666666666661</v>
      </c>
      <c r="G249" s="22" t="s">
        <v>22</v>
      </c>
      <c r="H249" s="20" t="s">
        <v>16</v>
      </c>
    </row>
    <row r="250" spans="1:8" s="4" customFormat="1">
      <c r="A250" s="25" t="s">
        <v>346</v>
      </c>
      <c r="B250" s="20">
        <v>2002</v>
      </c>
      <c r="C250" s="22" t="s">
        <v>14</v>
      </c>
      <c r="D250" s="22">
        <v>3</v>
      </c>
      <c r="E250" s="37">
        <v>695</v>
      </c>
      <c r="F250" s="38">
        <v>1309.4166666666665</v>
      </c>
      <c r="G250" s="22" t="s">
        <v>181</v>
      </c>
      <c r="H250" s="20" t="s">
        <v>16</v>
      </c>
    </row>
    <row r="251" spans="1:8" s="4" customFormat="1">
      <c r="A251" s="25" t="s">
        <v>519</v>
      </c>
      <c r="B251" s="20">
        <v>2002</v>
      </c>
      <c r="C251" s="22" t="s">
        <v>195</v>
      </c>
      <c r="D251" s="22">
        <v>1</v>
      </c>
      <c r="E251" s="37">
        <v>5500</v>
      </c>
      <c r="F251" s="38">
        <v>59409.999999999993</v>
      </c>
      <c r="G251" s="40" t="s">
        <v>348</v>
      </c>
      <c r="H251" s="20" t="s">
        <v>16</v>
      </c>
    </row>
    <row r="252" spans="1:8" s="4" customFormat="1">
      <c r="A252" s="48" t="s">
        <v>347</v>
      </c>
      <c r="B252" s="20">
        <v>2006</v>
      </c>
      <c r="C252" s="20" t="s">
        <v>14</v>
      </c>
      <c r="D252" s="20">
        <v>4</v>
      </c>
      <c r="E252" s="37">
        <v>375</v>
      </c>
      <c r="F252" s="38">
        <v>738.75</v>
      </c>
      <c r="G252" s="22" t="s">
        <v>70</v>
      </c>
      <c r="H252" s="20" t="s">
        <v>16</v>
      </c>
    </row>
    <row r="253" spans="1:8" s="4" customFormat="1">
      <c r="A253" s="25" t="s">
        <v>344</v>
      </c>
      <c r="B253" s="22">
        <v>2008</v>
      </c>
      <c r="C253" s="22" t="s">
        <v>14</v>
      </c>
      <c r="D253" s="22">
        <v>3</v>
      </c>
      <c r="E253" s="37">
        <v>1150</v>
      </c>
      <c r="F253" s="38">
        <v>2120.833333333333</v>
      </c>
      <c r="G253" s="40" t="s">
        <v>43</v>
      </c>
      <c r="H253" s="20" t="s">
        <v>16</v>
      </c>
    </row>
    <row r="254" spans="1:8" s="4" customFormat="1">
      <c r="A254" s="25" t="s">
        <v>516</v>
      </c>
      <c r="B254" s="20">
        <v>2007</v>
      </c>
      <c r="C254" s="23" t="s">
        <v>17</v>
      </c>
      <c r="D254" s="22">
        <v>4</v>
      </c>
      <c r="E254" s="37">
        <v>390</v>
      </c>
      <c r="F254" s="38">
        <v>4313</v>
      </c>
      <c r="G254" s="22" t="s">
        <v>394</v>
      </c>
      <c r="H254" s="20" t="s">
        <v>16</v>
      </c>
    </row>
    <row r="255" spans="1:8" s="4" customFormat="1">
      <c r="A255" s="25" t="s">
        <v>516</v>
      </c>
      <c r="B255" s="20">
        <v>2008</v>
      </c>
      <c r="C255" s="23" t="s">
        <v>17</v>
      </c>
      <c r="D255" s="22">
        <v>6</v>
      </c>
      <c r="E255" s="37">
        <v>780</v>
      </c>
      <c r="F255" s="38">
        <v>0</v>
      </c>
      <c r="G255" s="40" t="s">
        <v>43</v>
      </c>
      <c r="H255" s="20" t="s">
        <v>16</v>
      </c>
    </row>
    <row r="256" spans="1:8">
      <c r="A256" s="49"/>
      <c r="B256" s="8"/>
      <c r="C256" s="50"/>
      <c r="D256" s="50"/>
      <c r="E256" s="54"/>
      <c r="F256" s="68"/>
      <c r="G256" s="50"/>
    </row>
    <row r="257" spans="1:8">
      <c r="A257" s="77" t="s">
        <v>349</v>
      </c>
      <c r="B257" s="77"/>
      <c r="C257" s="77"/>
      <c r="D257" s="77"/>
      <c r="E257" s="77"/>
      <c r="F257" s="77"/>
      <c r="G257" s="77"/>
      <c r="H257" s="77"/>
    </row>
    <row r="258" spans="1:8" s="4" customFormat="1">
      <c r="A258" s="25" t="s">
        <v>350</v>
      </c>
      <c r="B258" s="20">
        <v>2009</v>
      </c>
      <c r="C258" s="22" t="s">
        <v>42</v>
      </c>
      <c r="D258" s="22">
        <v>1</v>
      </c>
      <c r="E258" s="37">
        <v>180</v>
      </c>
      <c r="F258" s="38">
        <v>712</v>
      </c>
      <c r="G258" s="22" t="s">
        <v>45</v>
      </c>
      <c r="H258" s="20" t="s">
        <v>16</v>
      </c>
    </row>
    <row r="259" spans="1:8" s="4" customFormat="1">
      <c r="A259" s="25" t="s">
        <v>351</v>
      </c>
      <c r="B259" s="20">
        <v>2017</v>
      </c>
      <c r="C259" s="22" t="s">
        <v>14</v>
      </c>
      <c r="D259" s="22">
        <v>1</v>
      </c>
      <c r="E259" s="37">
        <v>450</v>
      </c>
      <c r="F259" s="38">
        <v>872.5</v>
      </c>
      <c r="G259" s="22" t="s">
        <v>183</v>
      </c>
      <c r="H259" s="20" t="s">
        <v>16</v>
      </c>
    </row>
    <row r="260" spans="1:8" s="4" customFormat="1">
      <c r="A260" s="25" t="s">
        <v>352</v>
      </c>
      <c r="B260" s="20">
        <v>2017</v>
      </c>
      <c r="C260" s="22" t="s">
        <v>14</v>
      </c>
      <c r="D260" s="22">
        <v>1</v>
      </c>
      <c r="E260" s="37">
        <v>560</v>
      </c>
      <c r="F260" s="38">
        <v>1068.6666666666665</v>
      </c>
      <c r="G260" s="22" t="s">
        <v>183</v>
      </c>
      <c r="H260" s="20" t="s">
        <v>16</v>
      </c>
    </row>
    <row r="261" spans="1:8" s="4" customFormat="1">
      <c r="A261" s="25" t="s">
        <v>353</v>
      </c>
      <c r="B261" s="20" t="s">
        <v>13</v>
      </c>
      <c r="C261" s="22" t="s">
        <v>14</v>
      </c>
      <c r="D261" s="22">
        <v>1</v>
      </c>
      <c r="E261" s="37">
        <v>390</v>
      </c>
      <c r="F261" s="38">
        <v>765.5</v>
      </c>
      <c r="G261" s="22" t="s">
        <v>15</v>
      </c>
      <c r="H261" s="20" t="s">
        <v>16</v>
      </c>
    </row>
    <row r="262" spans="1:8">
      <c r="A262" s="49"/>
      <c r="B262" s="8"/>
      <c r="C262" s="50"/>
      <c r="D262" s="50"/>
      <c r="E262" s="54"/>
      <c r="F262" s="68"/>
      <c r="G262" s="50"/>
    </row>
    <row r="263" spans="1:8">
      <c r="A263" s="77" t="s">
        <v>354</v>
      </c>
      <c r="B263" s="77"/>
      <c r="C263" s="77"/>
      <c r="D263" s="77"/>
      <c r="E263" s="77"/>
      <c r="F263" s="77"/>
      <c r="G263" s="77"/>
      <c r="H263" s="77"/>
    </row>
    <row r="264" spans="1:8">
      <c r="A264" s="49" t="s">
        <v>355</v>
      </c>
      <c r="B264" s="8">
        <v>2016</v>
      </c>
      <c r="C264" s="50" t="s">
        <v>14</v>
      </c>
      <c r="D264" s="50">
        <v>1</v>
      </c>
      <c r="E264" s="54">
        <v>1200</v>
      </c>
      <c r="F264" s="38">
        <v>2210</v>
      </c>
      <c r="G264" s="50" t="s">
        <v>47</v>
      </c>
      <c r="H264" s="8" t="s">
        <v>16</v>
      </c>
    </row>
    <row r="265" spans="1:8" s="4" customFormat="1">
      <c r="A265" s="49" t="s">
        <v>356</v>
      </c>
      <c r="B265" s="20">
        <v>2019</v>
      </c>
      <c r="C265" s="22" t="s">
        <v>14</v>
      </c>
      <c r="D265" s="22">
        <v>1</v>
      </c>
      <c r="E265" s="37">
        <v>240</v>
      </c>
      <c r="F265" s="38">
        <v>498</v>
      </c>
      <c r="G265" s="40" t="s">
        <v>43</v>
      </c>
      <c r="H265" s="20" t="s">
        <v>16</v>
      </c>
    </row>
    <row r="266" spans="1:8" s="4" customFormat="1">
      <c r="A266" s="25" t="s">
        <v>357</v>
      </c>
      <c r="B266" s="20">
        <v>2019</v>
      </c>
      <c r="C266" s="22" t="s">
        <v>14</v>
      </c>
      <c r="D266" s="22">
        <v>4</v>
      </c>
      <c r="E266" s="37">
        <v>120</v>
      </c>
      <c r="F266" s="38">
        <v>284</v>
      </c>
      <c r="G266" s="41" t="s">
        <v>31</v>
      </c>
      <c r="H266" s="20" t="s">
        <v>16</v>
      </c>
    </row>
    <row r="267" spans="1:8" s="4" customFormat="1">
      <c r="A267" s="25" t="s">
        <v>358</v>
      </c>
      <c r="B267" s="20">
        <v>2019</v>
      </c>
      <c r="C267" s="22" t="s">
        <v>14</v>
      </c>
      <c r="D267" s="22">
        <v>3</v>
      </c>
      <c r="E267" s="37">
        <v>130</v>
      </c>
      <c r="F267" s="38">
        <v>301.83333333333337</v>
      </c>
      <c r="G267" s="41" t="s">
        <v>359</v>
      </c>
      <c r="H267" s="20" t="s">
        <v>16</v>
      </c>
    </row>
    <row r="268" spans="1:8">
      <c r="A268" s="49"/>
      <c r="B268" s="8"/>
      <c r="C268" s="50"/>
      <c r="D268" s="50"/>
      <c r="E268" s="54"/>
      <c r="F268" s="68"/>
      <c r="G268" s="71"/>
    </row>
    <row r="269" spans="1:8">
      <c r="A269" s="77" t="s">
        <v>361</v>
      </c>
      <c r="B269" s="77"/>
      <c r="C269" s="77"/>
      <c r="D269" s="77"/>
      <c r="E269" s="77"/>
      <c r="F269" s="77"/>
      <c r="G269" s="77"/>
      <c r="H269" s="77"/>
    </row>
    <row r="270" spans="1:8" s="4" customFormat="1">
      <c r="A270" s="47" t="s">
        <v>360</v>
      </c>
      <c r="B270" s="22">
        <v>1998</v>
      </c>
      <c r="C270" s="22" t="s">
        <v>14</v>
      </c>
      <c r="D270" s="41">
        <v>3</v>
      </c>
      <c r="E270" s="37">
        <v>495</v>
      </c>
      <c r="F270" s="38">
        <v>952.74999999999989</v>
      </c>
      <c r="G270" s="22" t="s">
        <v>22</v>
      </c>
      <c r="H270" s="20" t="s">
        <v>16</v>
      </c>
    </row>
    <row r="271" spans="1:8" s="4" customFormat="1">
      <c r="A271" s="19" t="s">
        <v>362</v>
      </c>
      <c r="B271" s="20">
        <v>2000</v>
      </c>
      <c r="C271" s="22" t="s">
        <v>42</v>
      </c>
      <c r="D271" s="41">
        <v>2</v>
      </c>
      <c r="E271" s="37">
        <v>750</v>
      </c>
      <c r="F271" s="38">
        <v>2745</v>
      </c>
      <c r="G271" s="22" t="s">
        <v>363</v>
      </c>
      <c r="H271" s="20" t="s">
        <v>16</v>
      </c>
    </row>
    <row r="272" spans="1:8" s="4" customFormat="1">
      <c r="A272" s="19" t="s">
        <v>364</v>
      </c>
      <c r="B272" s="20">
        <v>2005</v>
      </c>
      <c r="C272" s="22" t="s">
        <v>14</v>
      </c>
      <c r="D272" s="41">
        <v>1</v>
      </c>
      <c r="E272" s="37">
        <v>540</v>
      </c>
      <c r="F272" s="38">
        <v>1033</v>
      </c>
      <c r="G272" s="22" t="s">
        <v>18</v>
      </c>
      <c r="H272" s="20" t="s">
        <v>16</v>
      </c>
    </row>
    <row r="273" spans="1:8" s="4" customFormat="1">
      <c r="A273" s="19" t="s">
        <v>364</v>
      </c>
      <c r="B273" s="20">
        <v>2006</v>
      </c>
      <c r="C273" s="22" t="s">
        <v>14</v>
      </c>
      <c r="D273" s="22">
        <v>2</v>
      </c>
      <c r="E273" s="37">
        <v>395</v>
      </c>
      <c r="F273" s="38">
        <v>774.41666666666652</v>
      </c>
      <c r="G273" s="22" t="s">
        <v>24</v>
      </c>
      <c r="H273" s="20" t="s">
        <v>16</v>
      </c>
    </row>
    <row r="274" spans="1:8" s="4" customFormat="1">
      <c r="A274" s="19" t="s">
        <v>364</v>
      </c>
      <c r="B274" s="20">
        <v>2007</v>
      </c>
      <c r="C274" s="22" t="s">
        <v>14</v>
      </c>
      <c r="D274" s="22">
        <v>4</v>
      </c>
      <c r="E274" s="37">
        <v>395</v>
      </c>
      <c r="F274" s="38">
        <v>774.41666666666652</v>
      </c>
      <c r="G274" s="22" t="s">
        <v>90</v>
      </c>
      <c r="H274" s="20" t="s">
        <v>16</v>
      </c>
    </row>
    <row r="275" spans="1:8" s="4" customFormat="1">
      <c r="A275" s="19" t="s">
        <v>366</v>
      </c>
      <c r="B275" s="20">
        <v>2009</v>
      </c>
      <c r="C275" s="22" t="s">
        <v>14</v>
      </c>
      <c r="D275" s="22">
        <v>1</v>
      </c>
      <c r="E275" s="37">
        <v>240</v>
      </c>
      <c r="F275" s="38">
        <v>498</v>
      </c>
      <c r="G275" s="22" t="s">
        <v>22</v>
      </c>
      <c r="H275" s="20" t="s">
        <v>16</v>
      </c>
    </row>
    <row r="276" spans="1:8" s="4" customFormat="1">
      <c r="A276" s="19" t="s">
        <v>365</v>
      </c>
      <c r="B276" s="20">
        <v>2012</v>
      </c>
      <c r="C276" s="22" t="s">
        <v>25</v>
      </c>
      <c r="D276" s="22">
        <v>3</v>
      </c>
      <c r="E276" s="37">
        <v>228</v>
      </c>
      <c r="F276" s="38">
        <v>273.29999999999995</v>
      </c>
      <c r="G276" s="22" t="s">
        <v>156</v>
      </c>
      <c r="H276" s="20" t="s">
        <v>16</v>
      </c>
    </row>
    <row r="277" spans="1:8" s="4" customFormat="1">
      <c r="A277" s="19" t="s">
        <v>367</v>
      </c>
      <c r="B277" s="20">
        <v>2013</v>
      </c>
      <c r="C277" s="22" t="s">
        <v>14</v>
      </c>
      <c r="D277" s="22">
        <v>4</v>
      </c>
      <c r="E277" s="37">
        <v>300</v>
      </c>
      <c r="F277" s="38">
        <v>605</v>
      </c>
      <c r="G277" s="22" t="s">
        <v>368</v>
      </c>
      <c r="H277" s="20" t="s">
        <v>16</v>
      </c>
    </row>
    <row r="278" spans="1:8" s="4" customFormat="1">
      <c r="A278" s="19" t="s">
        <v>365</v>
      </c>
      <c r="B278" s="20">
        <v>2015</v>
      </c>
      <c r="C278" s="22" t="s">
        <v>25</v>
      </c>
      <c r="D278" s="22">
        <v>14</v>
      </c>
      <c r="E278" s="37">
        <v>242</v>
      </c>
      <c r="F278" s="38">
        <v>285.7833333333333</v>
      </c>
      <c r="G278" s="22" t="s">
        <v>57</v>
      </c>
      <c r="H278" s="20" t="s">
        <v>16</v>
      </c>
    </row>
    <row r="279" spans="1:8">
      <c r="A279" s="58"/>
      <c r="B279" s="8"/>
      <c r="C279" s="50"/>
      <c r="D279" s="50"/>
      <c r="E279" s="54"/>
      <c r="F279" s="68"/>
      <c r="G279" s="50"/>
    </row>
    <row r="280" spans="1:8">
      <c r="A280" s="77" t="s">
        <v>369</v>
      </c>
      <c r="B280" s="77"/>
      <c r="C280" s="77"/>
      <c r="D280" s="77"/>
      <c r="E280" s="77"/>
      <c r="F280" s="77"/>
      <c r="G280" s="77"/>
      <c r="H280" s="77"/>
    </row>
    <row r="281" spans="1:8" s="4" customFormat="1">
      <c r="A281" s="19" t="s">
        <v>370</v>
      </c>
      <c r="B281" s="20">
        <v>2000</v>
      </c>
      <c r="C281" s="22" t="s">
        <v>25</v>
      </c>
      <c r="D281" s="22">
        <v>1</v>
      </c>
      <c r="E281" s="37">
        <v>320</v>
      </c>
      <c r="F281" s="38">
        <v>355.33333333333331</v>
      </c>
      <c r="G281" s="22" t="s">
        <v>69</v>
      </c>
      <c r="H281" s="20" t="s">
        <v>16</v>
      </c>
    </row>
    <row r="282" spans="1:8">
      <c r="A282" s="58"/>
      <c r="B282" s="8"/>
      <c r="C282" s="50"/>
      <c r="D282" s="50"/>
      <c r="E282" s="54"/>
      <c r="F282" s="68"/>
      <c r="G282" s="50"/>
    </row>
    <row r="283" spans="1:8">
      <c r="A283" s="77" t="s">
        <v>371</v>
      </c>
      <c r="B283" s="77"/>
      <c r="C283" s="77"/>
      <c r="D283" s="77"/>
      <c r="E283" s="77"/>
      <c r="F283" s="77"/>
      <c r="G283" s="77"/>
      <c r="H283" s="77"/>
    </row>
    <row r="284" spans="1:8" s="4" customFormat="1" ht="15.6" customHeight="1">
      <c r="A284" s="19" t="s">
        <v>372</v>
      </c>
      <c r="B284" s="20">
        <v>2017</v>
      </c>
      <c r="C284" s="22" t="s">
        <v>14</v>
      </c>
      <c r="D284" s="22">
        <v>2</v>
      </c>
      <c r="E284" s="37">
        <v>695</v>
      </c>
      <c r="F284" s="38">
        <v>1309.4166666666665</v>
      </c>
      <c r="G284" s="40" t="s">
        <v>43</v>
      </c>
      <c r="H284" s="20" t="s">
        <v>16</v>
      </c>
    </row>
    <row r="285" spans="1:8" s="4" customFormat="1" ht="15.6" customHeight="1">
      <c r="A285" s="25" t="s">
        <v>373</v>
      </c>
      <c r="B285" s="20">
        <v>2017</v>
      </c>
      <c r="C285" s="22" t="s">
        <v>14</v>
      </c>
      <c r="D285" s="22">
        <v>1</v>
      </c>
      <c r="E285" s="37">
        <v>275</v>
      </c>
      <c r="F285" s="38">
        <v>560.41666666666674</v>
      </c>
      <c r="G285" s="22" t="s">
        <v>18</v>
      </c>
      <c r="H285" s="20" t="s">
        <v>16</v>
      </c>
    </row>
    <row r="286" spans="1:8" s="4" customFormat="1" ht="15.6" customHeight="1">
      <c r="A286" s="19" t="s">
        <v>374</v>
      </c>
      <c r="B286" s="20">
        <v>2019</v>
      </c>
      <c r="C286" s="22" t="s">
        <v>14</v>
      </c>
      <c r="D286" s="22">
        <v>2</v>
      </c>
      <c r="E286" s="37">
        <v>640</v>
      </c>
      <c r="F286" s="38">
        <v>1211.3333333333333</v>
      </c>
      <c r="G286" s="22" t="s">
        <v>375</v>
      </c>
      <c r="H286" s="21" t="s">
        <v>82</v>
      </c>
    </row>
    <row r="287" spans="1:8" s="4" customFormat="1" ht="15.6" customHeight="1">
      <c r="A287" s="19" t="s">
        <v>376</v>
      </c>
      <c r="B287" s="20">
        <v>2019</v>
      </c>
      <c r="C287" s="22" t="s">
        <v>14</v>
      </c>
      <c r="D287" s="22">
        <v>2</v>
      </c>
      <c r="E287" s="37">
        <v>195</v>
      </c>
      <c r="F287" s="38">
        <v>417.75</v>
      </c>
      <c r="G287" s="22" t="s">
        <v>50</v>
      </c>
      <c r="H287" s="21" t="s">
        <v>82</v>
      </c>
    </row>
    <row r="288" spans="1:8" s="4" customFormat="1" ht="15.6" customHeight="1">
      <c r="A288" s="19" t="s">
        <v>377</v>
      </c>
      <c r="B288" s="20">
        <v>2019</v>
      </c>
      <c r="C288" s="22" t="s">
        <v>14</v>
      </c>
      <c r="D288" s="22">
        <v>1</v>
      </c>
      <c r="E288" s="37">
        <v>478</v>
      </c>
      <c r="F288" s="38">
        <v>922.43333333333328</v>
      </c>
      <c r="G288" s="22" t="s">
        <v>378</v>
      </c>
      <c r="H288" s="21" t="s">
        <v>82</v>
      </c>
    </row>
    <row r="289" spans="1:8" ht="15.6" customHeight="1">
      <c r="A289" s="58"/>
      <c r="B289" s="8"/>
      <c r="C289" s="50"/>
      <c r="D289" s="50"/>
      <c r="E289" s="54"/>
      <c r="F289" s="68"/>
      <c r="G289" s="50"/>
      <c r="H289" s="69"/>
    </row>
    <row r="290" spans="1:8" ht="15.6" customHeight="1">
      <c r="A290" s="77" t="s">
        <v>379</v>
      </c>
      <c r="B290" s="77"/>
      <c r="C290" s="77"/>
      <c r="D290" s="77"/>
      <c r="E290" s="77"/>
      <c r="F290" s="77"/>
      <c r="G290" s="77"/>
      <c r="H290" s="77"/>
    </row>
    <row r="291" spans="1:8" s="4" customFormat="1" ht="15.6" customHeight="1">
      <c r="A291" s="19" t="s">
        <v>381</v>
      </c>
      <c r="B291" s="20">
        <v>2017</v>
      </c>
      <c r="C291" s="23" t="s">
        <v>73</v>
      </c>
      <c r="D291" s="22">
        <v>1</v>
      </c>
      <c r="E291" s="37">
        <v>340</v>
      </c>
      <c r="F291" s="38">
        <v>1352.6666666666665</v>
      </c>
      <c r="G291" s="40" t="s">
        <v>43</v>
      </c>
      <c r="H291" s="45" t="s">
        <v>16</v>
      </c>
    </row>
    <row r="292" spans="1:8" s="4" customFormat="1" ht="15.6" customHeight="1">
      <c r="A292" s="19" t="s">
        <v>380</v>
      </c>
      <c r="B292" s="20">
        <v>2018</v>
      </c>
      <c r="C292" s="22" t="s">
        <v>14</v>
      </c>
      <c r="D292" s="22">
        <v>6</v>
      </c>
      <c r="E292" s="37">
        <v>350</v>
      </c>
      <c r="F292" s="38">
        <v>694.16666666666663</v>
      </c>
      <c r="G292" s="22" t="s">
        <v>359</v>
      </c>
      <c r="H292" s="21" t="s">
        <v>82</v>
      </c>
    </row>
    <row r="293" spans="1:8" s="4" customFormat="1" ht="15.6" customHeight="1">
      <c r="A293" s="19" t="s">
        <v>381</v>
      </c>
      <c r="B293" s="20">
        <v>2018</v>
      </c>
      <c r="C293" s="23" t="s">
        <v>73</v>
      </c>
      <c r="D293" s="22">
        <v>1</v>
      </c>
      <c r="E293" s="37">
        <v>350</v>
      </c>
      <c r="F293" s="38">
        <v>1388.3333333333333</v>
      </c>
      <c r="G293" s="22" t="s">
        <v>359</v>
      </c>
      <c r="H293" s="21" t="s">
        <v>82</v>
      </c>
    </row>
    <row r="294" spans="1:8" ht="15.6" customHeight="1">
      <c r="A294" s="58"/>
      <c r="B294" s="8"/>
      <c r="C294" s="72"/>
      <c r="D294" s="50"/>
      <c r="E294" s="54"/>
      <c r="F294" s="68"/>
      <c r="G294" s="50"/>
      <c r="H294" s="69"/>
    </row>
    <row r="295" spans="1:8" ht="15.6" customHeight="1">
      <c r="A295" s="77" t="s">
        <v>382</v>
      </c>
      <c r="B295" s="77"/>
      <c r="C295" s="77"/>
      <c r="D295" s="77"/>
      <c r="E295" s="77"/>
      <c r="F295" s="77"/>
      <c r="G295" s="77"/>
      <c r="H295" s="77"/>
    </row>
    <row r="296" spans="1:8" s="4" customFormat="1" ht="15.6" customHeight="1">
      <c r="A296" s="19" t="s">
        <v>384</v>
      </c>
      <c r="B296" s="20">
        <v>2005</v>
      </c>
      <c r="C296" s="22" t="s">
        <v>14</v>
      </c>
      <c r="D296" s="22">
        <v>1</v>
      </c>
      <c r="E296" s="37">
        <v>1180</v>
      </c>
      <c r="F296" s="38">
        <v>2174.333333333333</v>
      </c>
      <c r="G296" s="40" t="s">
        <v>35</v>
      </c>
      <c r="H296" s="20" t="s">
        <v>16</v>
      </c>
    </row>
    <row r="297" spans="1:8" s="4" customFormat="1" ht="15.6" customHeight="1">
      <c r="A297" s="19" t="s">
        <v>501</v>
      </c>
      <c r="B297" s="20">
        <v>2009</v>
      </c>
      <c r="C297" s="22" t="s">
        <v>42</v>
      </c>
      <c r="D297" s="22">
        <v>1</v>
      </c>
      <c r="E297" s="37">
        <v>1450</v>
      </c>
      <c r="F297" s="38">
        <v>5241.6666666666661</v>
      </c>
      <c r="G297" s="22" t="s">
        <v>31</v>
      </c>
      <c r="H297" s="20" t="s">
        <v>16</v>
      </c>
    </row>
    <row r="298" spans="1:8" s="4" customFormat="1" ht="15.6" customHeight="1">
      <c r="A298" s="19" t="s">
        <v>501</v>
      </c>
      <c r="B298" s="20">
        <v>2010</v>
      </c>
      <c r="C298" s="22" t="s">
        <v>42</v>
      </c>
      <c r="D298" s="22">
        <v>2</v>
      </c>
      <c r="E298" s="37">
        <v>1600</v>
      </c>
      <c r="F298" s="38">
        <v>5776.666666666667</v>
      </c>
      <c r="G298" s="40" t="s">
        <v>35</v>
      </c>
      <c r="H298" s="20" t="s">
        <v>16</v>
      </c>
    </row>
    <row r="299" spans="1:8" s="4" customFormat="1" ht="15.6" customHeight="1">
      <c r="A299" s="19" t="s">
        <v>385</v>
      </c>
      <c r="B299" s="20">
        <v>2016</v>
      </c>
      <c r="C299" s="22" t="s">
        <v>14</v>
      </c>
      <c r="D299" s="22">
        <v>1</v>
      </c>
      <c r="E299" s="37">
        <v>340</v>
      </c>
      <c r="F299" s="38">
        <v>676.33333333333326</v>
      </c>
      <c r="G299" s="22" t="s">
        <v>386</v>
      </c>
      <c r="H299" s="21" t="s">
        <v>82</v>
      </c>
    </row>
    <row r="300" spans="1:8" s="4" customFormat="1" ht="15.6" customHeight="1">
      <c r="A300" s="19" t="s">
        <v>385</v>
      </c>
      <c r="B300" s="20">
        <v>2018</v>
      </c>
      <c r="C300" s="22" t="s">
        <v>14</v>
      </c>
      <c r="D300" s="22">
        <v>3</v>
      </c>
      <c r="E300" s="37">
        <v>350</v>
      </c>
      <c r="F300" s="38">
        <v>694.16666666666663</v>
      </c>
      <c r="G300" s="22" t="s">
        <v>387</v>
      </c>
      <c r="H300" s="21" t="s">
        <v>82</v>
      </c>
    </row>
    <row r="301" spans="1:8" s="4" customFormat="1" ht="15.6" customHeight="1">
      <c r="A301" s="19" t="s">
        <v>383</v>
      </c>
      <c r="B301" s="20">
        <v>2017</v>
      </c>
      <c r="C301" s="22" t="s">
        <v>14</v>
      </c>
      <c r="D301" s="22">
        <v>3</v>
      </c>
      <c r="E301" s="37">
        <v>2060</v>
      </c>
      <c r="F301" s="38">
        <v>3743.6666666666661</v>
      </c>
      <c r="G301" s="22" t="s">
        <v>71</v>
      </c>
      <c r="H301" s="39" t="s">
        <v>487</v>
      </c>
    </row>
    <row r="302" spans="1:8" s="4" customFormat="1" ht="15.6" customHeight="1">
      <c r="A302" s="19" t="s">
        <v>388</v>
      </c>
      <c r="B302" s="20">
        <v>2018</v>
      </c>
      <c r="C302" s="22" t="s">
        <v>14</v>
      </c>
      <c r="D302" s="22">
        <v>3</v>
      </c>
      <c r="E302" s="37">
        <v>395</v>
      </c>
      <c r="F302" s="38">
        <v>774.41666666666652</v>
      </c>
      <c r="G302" s="22" t="s">
        <v>181</v>
      </c>
      <c r="H302" s="39" t="s">
        <v>487</v>
      </c>
    </row>
    <row r="303" spans="1:8" s="4" customFormat="1" ht="15.6" customHeight="1">
      <c r="A303" s="19" t="s">
        <v>389</v>
      </c>
      <c r="B303" s="20">
        <v>2019</v>
      </c>
      <c r="C303" s="22" t="s">
        <v>14</v>
      </c>
      <c r="D303" s="22">
        <v>5</v>
      </c>
      <c r="E303" s="37">
        <v>1860</v>
      </c>
      <c r="F303" s="38">
        <v>3387</v>
      </c>
      <c r="G303" s="22" t="s">
        <v>181</v>
      </c>
      <c r="H303" s="39" t="s">
        <v>487</v>
      </c>
    </row>
    <row r="304" spans="1:8" ht="15.6" customHeight="1">
      <c r="A304" s="58"/>
      <c r="B304" s="8"/>
      <c r="C304" s="50"/>
      <c r="D304" s="50"/>
      <c r="E304" s="54"/>
      <c r="F304" s="68"/>
      <c r="G304" s="50"/>
      <c r="H304" s="69"/>
    </row>
    <row r="305" spans="1:8" ht="15.6" customHeight="1">
      <c r="A305" s="77" t="s">
        <v>390</v>
      </c>
      <c r="B305" s="77"/>
      <c r="C305" s="77"/>
      <c r="D305" s="77"/>
      <c r="E305" s="77"/>
      <c r="F305" s="77"/>
      <c r="G305" s="77"/>
      <c r="H305" s="77"/>
    </row>
    <row r="306" spans="1:8" s="4" customFormat="1">
      <c r="A306" s="19" t="s">
        <v>392</v>
      </c>
      <c r="B306" s="20" t="s">
        <v>343</v>
      </c>
      <c r="C306" s="20" t="s">
        <v>14</v>
      </c>
      <c r="D306" s="41">
        <v>1</v>
      </c>
      <c r="E306" s="37">
        <v>575</v>
      </c>
      <c r="F306" s="38">
        <v>1095.4166666666665</v>
      </c>
      <c r="G306" s="41" t="s">
        <v>141</v>
      </c>
      <c r="H306" s="21" t="s">
        <v>82</v>
      </c>
    </row>
    <row r="307" spans="1:8" s="4" customFormat="1">
      <c r="A307" s="19" t="s">
        <v>489</v>
      </c>
      <c r="B307" s="20">
        <v>2006</v>
      </c>
      <c r="C307" s="21" t="s">
        <v>184</v>
      </c>
      <c r="D307" s="41">
        <v>2</v>
      </c>
      <c r="E307" s="37">
        <v>1100</v>
      </c>
      <c r="F307" s="38">
        <v>12050</v>
      </c>
      <c r="G307" s="41" t="s">
        <v>24</v>
      </c>
      <c r="H307" s="20" t="s">
        <v>16</v>
      </c>
    </row>
    <row r="308" spans="1:8" s="4" customFormat="1">
      <c r="A308" s="19" t="s">
        <v>393</v>
      </c>
      <c r="B308" s="20">
        <v>2009</v>
      </c>
      <c r="C308" s="20" t="s">
        <v>14</v>
      </c>
      <c r="D308" s="41">
        <v>2</v>
      </c>
      <c r="E308" s="37">
        <v>1200</v>
      </c>
      <c r="F308" s="38">
        <v>2210</v>
      </c>
      <c r="G308" s="55" t="s">
        <v>31</v>
      </c>
      <c r="H308" s="20" t="s">
        <v>16</v>
      </c>
    </row>
    <row r="309" spans="1:8" s="4" customFormat="1">
      <c r="A309" s="19" t="s">
        <v>395</v>
      </c>
      <c r="B309" s="20">
        <v>2011</v>
      </c>
      <c r="C309" s="20" t="s">
        <v>14</v>
      </c>
      <c r="D309" s="41">
        <v>1</v>
      </c>
      <c r="E309" s="37">
        <v>220</v>
      </c>
      <c r="F309" s="38">
        <v>462.33333333333326</v>
      </c>
      <c r="G309" s="22" t="s">
        <v>230</v>
      </c>
      <c r="H309" s="20" t="s">
        <v>16</v>
      </c>
    </row>
    <row r="310" spans="1:8" s="4" customFormat="1">
      <c r="A310" s="19" t="s">
        <v>396</v>
      </c>
      <c r="B310" s="20">
        <v>2011</v>
      </c>
      <c r="C310" s="20" t="s">
        <v>25</v>
      </c>
      <c r="D310" s="41">
        <v>1</v>
      </c>
      <c r="E310" s="37">
        <v>540</v>
      </c>
      <c r="F310" s="38">
        <v>551.5</v>
      </c>
      <c r="G310" s="22" t="s">
        <v>236</v>
      </c>
      <c r="H310" s="20" t="s">
        <v>16</v>
      </c>
    </row>
    <row r="311" spans="1:8" s="4" customFormat="1">
      <c r="A311" s="19" t="s">
        <v>397</v>
      </c>
      <c r="B311" s="20">
        <v>2013</v>
      </c>
      <c r="C311" s="20" t="s">
        <v>14</v>
      </c>
      <c r="D311" s="41">
        <v>1</v>
      </c>
      <c r="E311" s="37">
        <v>310</v>
      </c>
      <c r="F311" s="38">
        <v>622.83333333333326</v>
      </c>
      <c r="G311" s="55" t="s">
        <v>398</v>
      </c>
      <c r="H311" s="20" t="s">
        <v>16</v>
      </c>
    </row>
    <row r="312" spans="1:8" s="4" customFormat="1">
      <c r="A312" s="19" t="s">
        <v>400</v>
      </c>
      <c r="B312" s="20">
        <v>2015</v>
      </c>
      <c r="C312" s="20" t="s">
        <v>42</v>
      </c>
      <c r="D312" s="41">
        <v>2</v>
      </c>
      <c r="E312" s="37">
        <v>895</v>
      </c>
      <c r="F312" s="38">
        <v>3262.1666666666661</v>
      </c>
      <c r="G312" s="40" t="s">
        <v>401</v>
      </c>
      <c r="H312" s="20" t="s">
        <v>16</v>
      </c>
    </row>
    <row r="313" spans="1:8" s="4" customFormat="1">
      <c r="A313" s="19" t="s">
        <v>391</v>
      </c>
      <c r="B313" s="22">
        <v>2016</v>
      </c>
      <c r="C313" s="20" t="s">
        <v>14</v>
      </c>
      <c r="D313" s="41">
        <v>1</v>
      </c>
      <c r="E313" s="37">
        <v>1450</v>
      </c>
      <c r="F313" s="38">
        <v>2655.833333333333</v>
      </c>
      <c r="G313" s="40" t="s">
        <v>59</v>
      </c>
      <c r="H313" s="20" t="s">
        <v>16</v>
      </c>
    </row>
    <row r="314" spans="1:8" s="4" customFormat="1">
      <c r="A314" s="19" t="s">
        <v>402</v>
      </c>
      <c r="B314" s="20">
        <v>2016</v>
      </c>
      <c r="C314" s="20" t="s">
        <v>14</v>
      </c>
      <c r="D314" s="41">
        <v>2</v>
      </c>
      <c r="E314" s="37">
        <v>1980</v>
      </c>
      <c r="F314" s="38">
        <v>3600.9999999999995</v>
      </c>
      <c r="G314" s="40" t="s">
        <v>115</v>
      </c>
      <c r="H314" s="20" t="s">
        <v>16</v>
      </c>
    </row>
    <row r="315" spans="1:8" s="4" customFormat="1">
      <c r="A315" s="19" t="s">
        <v>399</v>
      </c>
      <c r="B315" s="20">
        <v>2016</v>
      </c>
      <c r="C315" s="20" t="s">
        <v>14</v>
      </c>
      <c r="D315" s="41">
        <v>1</v>
      </c>
      <c r="E315" s="37">
        <v>1530</v>
      </c>
      <c r="F315" s="38">
        <v>2798.5</v>
      </c>
      <c r="G315" s="22" t="s">
        <v>18</v>
      </c>
      <c r="H315" s="20" t="s">
        <v>16</v>
      </c>
    </row>
    <row r="316" spans="1:8" s="4" customFormat="1">
      <c r="A316" s="19" t="s">
        <v>403</v>
      </c>
      <c r="B316" s="20">
        <v>2018</v>
      </c>
      <c r="C316" s="20" t="s">
        <v>14</v>
      </c>
      <c r="D316" s="41">
        <v>2</v>
      </c>
      <c r="E316" s="37">
        <v>300</v>
      </c>
      <c r="F316" s="38">
        <v>605</v>
      </c>
      <c r="G316" s="41" t="s">
        <v>156</v>
      </c>
      <c r="H316" s="21" t="s">
        <v>82</v>
      </c>
    </row>
    <row r="317" spans="1:8" s="4" customFormat="1">
      <c r="A317" s="19" t="s">
        <v>404</v>
      </c>
      <c r="B317" s="20">
        <v>2018</v>
      </c>
      <c r="C317" s="20" t="s">
        <v>42</v>
      </c>
      <c r="D317" s="41">
        <v>4</v>
      </c>
      <c r="E317" s="37">
        <v>875</v>
      </c>
      <c r="F317" s="38">
        <v>3190.8333333333335</v>
      </c>
      <c r="G317" s="40" t="s">
        <v>37</v>
      </c>
      <c r="H317" s="21" t="s">
        <v>82</v>
      </c>
    </row>
    <row r="318" spans="1:8" s="4" customFormat="1">
      <c r="A318" s="19" t="s">
        <v>399</v>
      </c>
      <c r="B318" s="20">
        <v>2018</v>
      </c>
      <c r="C318" s="20" t="s">
        <v>14</v>
      </c>
      <c r="D318" s="41">
        <v>1</v>
      </c>
      <c r="E318" s="37">
        <v>1380</v>
      </c>
      <c r="F318" s="38">
        <v>2531</v>
      </c>
      <c r="G318" s="40" t="s">
        <v>92</v>
      </c>
      <c r="H318" s="21" t="s">
        <v>82</v>
      </c>
    </row>
    <row r="319" spans="1:8" s="4" customFormat="1">
      <c r="A319" s="19" t="s">
        <v>405</v>
      </c>
      <c r="B319" s="20">
        <v>2019</v>
      </c>
      <c r="C319" s="20" t="s">
        <v>14</v>
      </c>
      <c r="D319" s="41">
        <v>5</v>
      </c>
      <c r="E319" s="37">
        <v>425</v>
      </c>
      <c r="F319" s="38">
        <v>827.91666666666652</v>
      </c>
      <c r="G319" s="40" t="s">
        <v>336</v>
      </c>
      <c r="H319" s="20" t="s">
        <v>16</v>
      </c>
    </row>
    <row r="320" spans="1:8" s="4" customFormat="1">
      <c r="A320" s="19" t="s">
        <v>406</v>
      </c>
      <c r="B320" s="20">
        <v>2019</v>
      </c>
      <c r="C320" s="20" t="s">
        <v>14</v>
      </c>
      <c r="D320" s="41">
        <v>2</v>
      </c>
      <c r="E320" s="37">
        <v>410</v>
      </c>
      <c r="F320" s="38">
        <v>801.16666666666652</v>
      </c>
      <c r="G320" s="40" t="s">
        <v>336</v>
      </c>
      <c r="H320" s="21" t="s">
        <v>82</v>
      </c>
    </row>
    <row r="321" spans="1:8" s="4" customFormat="1">
      <c r="A321" s="19" t="s">
        <v>407</v>
      </c>
      <c r="B321" s="20">
        <v>2019</v>
      </c>
      <c r="C321" s="20" t="s">
        <v>14</v>
      </c>
      <c r="D321" s="41">
        <v>2</v>
      </c>
      <c r="E321" s="37">
        <v>215</v>
      </c>
      <c r="F321" s="38">
        <v>453.41666666666669</v>
      </c>
      <c r="G321" s="22" t="s">
        <v>63</v>
      </c>
      <c r="H321" s="21" t="s">
        <v>82</v>
      </c>
    </row>
    <row r="322" spans="1:8">
      <c r="A322" s="58"/>
      <c r="B322" s="8"/>
      <c r="C322" s="8"/>
      <c r="D322" s="71"/>
      <c r="E322" s="54"/>
      <c r="F322" s="68"/>
      <c r="G322" s="50"/>
      <c r="H322" s="69"/>
    </row>
    <row r="323" spans="1:8">
      <c r="A323" s="77" t="s">
        <v>408</v>
      </c>
      <c r="B323" s="77"/>
      <c r="C323" s="77"/>
      <c r="D323" s="77"/>
      <c r="E323" s="77"/>
      <c r="F323" s="77"/>
      <c r="G323" s="77"/>
      <c r="H323" s="77"/>
    </row>
    <row r="324" spans="1:8" s="4" customFormat="1">
      <c r="A324" s="44" t="s">
        <v>409</v>
      </c>
      <c r="B324" s="20">
        <v>2016</v>
      </c>
      <c r="C324" s="23" t="s">
        <v>410</v>
      </c>
      <c r="D324" s="22">
        <v>1</v>
      </c>
      <c r="E324" s="37">
        <v>230</v>
      </c>
      <c r="F324" s="38">
        <v>480.16666666666669</v>
      </c>
      <c r="G324" s="22" t="s">
        <v>72</v>
      </c>
      <c r="H324" s="20" t="s">
        <v>16</v>
      </c>
    </row>
    <row r="325" spans="1:8" s="4" customFormat="1">
      <c r="A325" s="44" t="s">
        <v>409</v>
      </c>
      <c r="B325" s="20">
        <v>2018</v>
      </c>
      <c r="C325" s="23" t="s">
        <v>410</v>
      </c>
      <c r="D325" s="22">
        <v>2</v>
      </c>
      <c r="E325" s="37">
        <v>245</v>
      </c>
      <c r="F325" s="38">
        <v>506.91666666666669</v>
      </c>
      <c r="G325" s="22" t="s">
        <v>139</v>
      </c>
      <c r="H325" s="20" t="s">
        <v>16</v>
      </c>
    </row>
    <row r="326" spans="1:8" s="4" customFormat="1">
      <c r="A326" s="56" t="s">
        <v>411</v>
      </c>
      <c r="B326" s="20">
        <v>2020</v>
      </c>
      <c r="C326" s="20" t="s">
        <v>14</v>
      </c>
      <c r="D326" s="41">
        <v>5</v>
      </c>
      <c r="E326" s="37">
        <v>190</v>
      </c>
      <c r="F326" s="38">
        <v>408.83333333333331</v>
      </c>
      <c r="G326" s="22" t="s">
        <v>15</v>
      </c>
      <c r="H326" s="20" t="s">
        <v>16</v>
      </c>
    </row>
    <row r="327" spans="1:8" s="4" customFormat="1">
      <c r="A327" s="19" t="s">
        <v>412</v>
      </c>
      <c r="B327" s="20">
        <v>2020</v>
      </c>
      <c r="C327" s="20" t="s">
        <v>14</v>
      </c>
      <c r="D327" s="41">
        <v>1</v>
      </c>
      <c r="E327" s="37">
        <v>210</v>
      </c>
      <c r="F327" s="38">
        <v>444.5</v>
      </c>
      <c r="G327" s="22" t="s">
        <v>15</v>
      </c>
      <c r="H327" s="20" t="s">
        <v>16</v>
      </c>
    </row>
    <row r="328" spans="1:8">
      <c r="A328" s="58"/>
      <c r="B328" s="8"/>
      <c r="C328" s="8"/>
      <c r="D328" s="71"/>
      <c r="E328" s="54"/>
      <c r="F328" s="68"/>
      <c r="G328" s="50"/>
    </row>
    <row r="329" spans="1:8">
      <c r="A329" s="77" t="s">
        <v>413</v>
      </c>
      <c r="B329" s="77"/>
      <c r="C329" s="77"/>
      <c r="D329" s="77"/>
      <c r="E329" s="77"/>
      <c r="F329" s="77"/>
      <c r="G329" s="77"/>
      <c r="H329" s="77"/>
    </row>
    <row r="330" spans="1:8" s="4" customFormat="1">
      <c r="A330" s="56" t="s">
        <v>414</v>
      </c>
      <c r="B330" s="22">
        <v>2014</v>
      </c>
      <c r="C330" s="22" t="s">
        <v>25</v>
      </c>
      <c r="D330" s="41">
        <v>1</v>
      </c>
      <c r="E330" s="37">
        <v>130</v>
      </c>
      <c r="F330" s="38">
        <v>185.91666666666669</v>
      </c>
      <c r="G330" s="22" t="s">
        <v>15</v>
      </c>
      <c r="H330" s="20" t="s">
        <v>16</v>
      </c>
    </row>
    <row r="331" spans="1:8" s="4" customFormat="1">
      <c r="A331" s="47" t="s">
        <v>415</v>
      </c>
      <c r="B331" s="22">
        <v>2015</v>
      </c>
      <c r="C331" s="20" t="s">
        <v>25</v>
      </c>
      <c r="D331" s="41">
        <v>1</v>
      </c>
      <c r="E331" s="37">
        <v>160</v>
      </c>
      <c r="F331" s="38">
        <v>212.66666666666666</v>
      </c>
      <c r="G331" s="22" t="s">
        <v>185</v>
      </c>
      <c r="H331" s="20" t="s">
        <v>16</v>
      </c>
    </row>
    <row r="332" spans="1:8">
      <c r="A332" s="73"/>
      <c r="B332" s="50"/>
      <c r="C332" s="8"/>
      <c r="D332" s="71"/>
      <c r="E332" s="54"/>
      <c r="F332" s="68"/>
      <c r="G332" s="50"/>
    </row>
    <row r="333" spans="1:8">
      <c r="A333" s="77" t="s">
        <v>416</v>
      </c>
      <c r="B333" s="77"/>
      <c r="C333" s="77"/>
      <c r="D333" s="77"/>
      <c r="E333" s="77"/>
      <c r="F333" s="77"/>
      <c r="G333" s="77"/>
      <c r="H333" s="77"/>
    </row>
    <row r="334" spans="1:8" s="4" customFormat="1">
      <c r="A334" s="47" t="s">
        <v>417</v>
      </c>
      <c r="B334" s="22">
        <v>2010</v>
      </c>
      <c r="C334" s="20" t="s">
        <v>14</v>
      </c>
      <c r="D334" s="41">
        <v>2</v>
      </c>
      <c r="E334" s="37">
        <v>245</v>
      </c>
      <c r="F334" s="38">
        <v>506.91666666666669</v>
      </c>
      <c r="G334" s="22" t="s">
        <v>22</v>
      </c>
      <c r="H334" s="20" t="s">
        <v>16</v>
      </c>
    </row>
    <row r="335" spans="1:8">
      <c r="A335" s="73"/>
      <c r="B335" s="50"/>
      <c r="C335" s="8"/>
      <c r="D335" s="71"/>
      <c r="E335" s="54"/>
      <c r="F335" s="68"/>
      <c r="G335" s="50"/>
    </row>
    <row r="336" spans="1:8">
      <c r="A336" s="77" t="s">
        <v>418</v>
      </c>
      <c r="B336" s="77"/>
      <c r="C336" s="77"/>
      <c r="D336" s="77"/>
      <c r="E336" s="77"/>
      <c r="F336" s="77"/>
      <c r="G336" s="77"/>
      <c r="H336" s="77"/>
    </row>
    <row r="337" spans="1:8" s="4" customFormat="1">
      <c r="A337" s="47" t="s">
        <v>419</v>
      </c>
      <c r="B337" s="22">
        <v>2013</v>
      </c>
      <c r="C337" s="20" t="s">
        <v>14</v>
      </c>
      <c r="D337" s="41">
        <v>3</v>
      </c>
      <c r="E337" s="37">
        <v>1200</v>
      </c>
      <c r="F337" s="38">
        <v>2210</v>
      </c>
      <c r="G337" s="22" t="s">
        <v>378</v>
      </c>
      <c r="H337" s="20" t="s">
        <v>16</v>
      </c>
    </row>
    <row r="338" spans="1:8">
      <c r="A338" s="73"/>
      <c r="B338" s="50"/>
      <c r="C338" s="8"/>
      <c r="D338" s="71"/>
      <c r="E338" s="54"/>
      <c r="F338" s="68"/>
      <c r="G338" s="50"/>
    </row>
    <row r="339" spans="1:8">
      <c r="A339" s="77" t="s">
        <v>420</v>
      </c>
      <c r="B339" s="77"/>
      <c r="C339" s="77"/>
      <c r="D339" s="77"/>
      <c r="E339" s="77"/>
      <c r="F339" s="77"/>
      <c r="G339" s="77"/>
      <c r="H339" s="77"/>
    </row>
    <row r="340" spans="1:8" s="4" customFormat="1">
      <c r="A340" s="19" t="s">
        <v>422</v>
      </c>
      <c r="B340" s="20">
        <v>2003</v>
      </c>
      <c r="C340" s="22" t="s">
        <v>14</v>
      </c>
      <c r="D340" s="22">
        <v>1</v>
      </c>
      <c r="E340" s="37">
        <v>1200</v>
      </c>
      <c r="F340" s="38">
        <v>2210</v>
      </c>
      <c r="G340" s="22" t="s">
        <v>22</v>
      </c>
      <c r="H340" s="20" t="s">
        <v>16</v>
      </c>
    </row>
    <row r="341" spans="1:8" s="4" customFormat="1">
      <c r="A341" s="19" t="s">
        <v>423</v>
      </c>
      <c r="B341" s="20" t="s">
        <v>424</v>
      </c>
      <c r="C341" s="22" t="s">
        <v>14</v>
      </c>
      <c r="D341" s="22">
        <v>1</v>
      </c>
      <c r="E341" s="37">
        <v>2680</v>
      </c>
      <c r="F341" s="38">
        <v>4849.333333333333</v>
      </c>
      <c r="G341" s="22" t="s">
        <v>18</v>
      </c>
      <c r="H341" s="20" t="s">
        <v>16</v>
      </c>
    </row>
    <row r="342" spans="1:8" s="4" customFormat="1">
      <c r="A342" s="19" t="s">
        <v>425</v>
      </c>
      <c r="B342" s="20">
        <v>2008</v>
      </c>
      <c r="C342" s="22" t="s">
        <v>14</v>
      </c>
      <c r="D342" s="22">
        <v>2</v>
      </c>
      <c r="E342" s="37">
        <v>1140</v>
      </c>
      <c r="F342" s="38">
        <v>2103</v>
      </c>
      <c r="G342" s="22" t="s">
        <v>27</v>
      </c>
      <c r="H342" s="20" t="s">
        <v>16</v>
      </c>
    </row>
    <row r="343" spans="1:8" s="4" customFormat="1">
      <c r="A343" s="24" t="s">
        <v>426</v>
      </c>
      <c r="B343" s="57">
        <v>2010</v>
      </c>
      <c r="C343" s="22" t="s">
        <v>14</v>
      </c>
      <c r="D343" s="22">
        <v>2</v>
      </c>
      <c r="E343" s="37">
        <v>1620</v>
      </c>
      <c r="F343" s="38">
        <v>2959</v>
      </c>
      <c r="G343" s="22" t="s">
        <v>22</v>
      </c>
      <c r="H343" s="20" t="s">
        <v>16</v>
      </c>
    </row>
    <row r="344" spans="1:8" s="4" customFormat="1">
      <c r="A344" s="24" t="s">
        <v>421</v>
      </c>
      <c r="B344" s="57">
        <v>2010</v>
      </c>
      <c r="C344" s="22" t="s">
        <v>14</v>
      </c>
      <c r="D344" s="22">
        <v>2</v>
      </c>
      <c r="E344" s="37">
        <v>1780</v>
      </c>
      <c r="F344" s="38">
        <v>3244.3333333333335</v>
      </c>
      <c r="G344" s="22" t="s">
        <v>18</v>
      </c>
      <c r="H344" s="20" t="s">
        <v>16</v>
      </c>
    </row>
    <row r="345" spans="1:8" s="4" customFormat="1">
      <c r="A345" s="24" t="s">
        <v>426</v>
      </c>
      <c r="B345" s="57">
        <v>2011</v>
      </c>
      <c r="C345" s="22" t="s">
        <v>14</v>
      </c>
      <c r="D345" s="22">
        <v>2</v>
      </c>
      <c r="E345" s="37">
        <v>1320</v>
      </c>
      <c r="F345" s="38">
        <v>2424</v>
      </c>
      <c r="G345" s="22" t="s">
        <v>27</v>
      </c>
      <c r="H345" s="20" t="s">
        <v>16</v>
      </c>
    </row>
    <row r="346" spans="1:8" s="4" customFormat="1">
      <c r="A346" s="24" t="s">
        <v>427</v>
      </c>
      <c r="B346" s="57">
        <v>2011</v>
      </c>
      <c r="C346" s="22" t="s">
        <v>14</v>
      </c>
      <c r="D346" s="22" t="s">
        <v>428</v>
      </c>
      <c r="E346" s="37">
        <v>1560</v>
      </c>
      <c r="F346" s="38">
        <v>2852</v>
      </c>
      <c r="G346" s="22" t="s">
        <v>22</v>
      </c>
      <c r="H346" s="20" t="s">
        <v>16</v>
      </c>
    </row>
    <row r="347" spans="1:8" s="4" customFormat="1">
      <c r="A347" s="24" t="s">
        <v>421</v>
      </c>
      <c r="B347" s="57">
        <v>2011</v>
      </c>
      <c r="C347" s="22" t="s">
        <v>14</v>
      </c>
      <c r="D347" s="22">
        <v>2</v>
      </c>
      <c r="E347" s="37">
        <v>1330</v>
      </c>
      <c r="F347" s="38">
        <v>2441.833333333333</v>
      </c>
      <c r="G347" s="22" t="s">
        <v>24</v>
      </c>
      <c r="H347" s="20" t="s">
        <v>16</v>
      </c>
    </row>
    <row r="348" spans="1:8" s="4" customFormat="1">
      <c r="A348" s="19" t="s">
        <v>429</v>
      </c>
      <c r="B348" s="20">
        <v>2013</v>
      </c>
      <c r="C348" s="20" t="s">
        <v>14</v>
      </c>
      <c r="D348" s="20">
        <v>1</v>
      </c>
      <c r="E348" s="37">
        <v>300</v>
      </c>
      <c r="F348" s="38">
        <v>605</v>
      </c>
      <c r="G348" s="22" t="s">
        <v>430</v>
      </c>
      <c r="H348" s="20" t="s">
        <v>16</v>
      </c>
    </row>
    <row r="349" spans="1:8" s="4" customFormat="1">
      <c r="A349" s="19" t="s">
        <v>431</v>
      </c>
      <c r="B349" s="20">
        <v>2013</v>
      </c>
      <c r="C349" s="20" t="s">
        <v>14</v>
      </c>
      <c r="D349" s="20">
        <v>1</v>
      </c>
      <c r="E349" s="37">
        <v>275</v>
      </c>
      <c r="F349" s="38">
        <v>560.41666666666674</v>
      </c>
      <c r="G349" s="22" t="s">
        <v>76</v>
      </c>
      <c r="H349" s="20" t="s">
        <v>16</v>
      </c>
    </row>
    <row r="350" spans="1:8" s="4" customFormat="1">
      <c r="A350" s="19" t="s">
        <v>432</v>
      </c>
      <c r="B350" s="20">
        <v>2013</v>
      </c>
      <c r="C350" s="20" t="s">
        <v>14</v>
      </c>
      <c r="D350" s="20">
        <v>1</v>
      </c>
      <c r="E350" s="37">
        <v>240</v>
      </c>
      <c r="F350" s="38">
        <v>498</v>
      </c>
      <c r="G350" s="22" t="s">
        <v>15</v>
      </c>
      <c r="H350" s="20" t="s">
        <v>16</v>
      </c>
    </row>
    <row r="351" spans="1:8" s="4" customFormat="1">
      <c r="A351" s="19" t="s">
        <v>433</v>
      </c>
      <c r="B351" s="20">
        <v>2013</v>
      </c>
      <c r="C351" s="20" t="s">
        <v>14</v>
      </c>
      <c r="D351" s="20">
        <v>1</v>
      </c>
      <c r="E351" s="37">
        <v>320</v>
      </c>
      <c r="F351" s="38">
        <v>640.66666666666663</v>
      </c>
      <c r="G351" s="22" t="s">
        <v>76</v>
      </c>
      <c r="H351" s="20" t="s">
        <v>16</v>
      </c>
    </row>
    <row r="352" spans="1:8" s="4" customFormat="1">
      <c r="A352" s="19" t="s">
        <v>434</v>
      </c>
      <c r="B352" s="20">
        <v>2013</v>
      </c>
      <c r="C352" s="20" t="s">
        <v>14</v>
      </c>
      <c r="D352" s="20">
        <v>1</v>
      </c>
      <c r="E352" s="37">
        <v>240</v>
      </c>
      <c r="F352" s="38">
        <v>498</v>
      </c>
      <c r="G352" s="22" t="s">
        <v>94</v>
      </c>
      <c r="H352" s="20" t="s">
        <v>16</v>
      </c>
    </row>
    <row r="353" spans="1:8" s="4" customFormat="1">
      <c r="A353" s="19" t="s">
        <v>435</v>
      </c>
      <c r="B353" s="20">
        <v>2013</v>
      </c>
      <c r="C353" s="20" t="s">
        <v>14</v>
      </c>
      <c r="D353" s="20">
        <v>1</v>
      </c>
      <c r="E353" s="37">
        <v>240</v>
      </c>
      <c r="F353" s="38">
        <v>498</v>
      </c>
      <c r="G353" s="22" t="s">
        <v>91</v>
      </c>
      <c r="H353" s="20" t="s">
        <v>16</v>
      </c>
    </row>
    <row r="354" spans="1:8" s="4" customFormat="1">
      <c r="A354" s="19" t="s">
        <v>481</v>
      </c>
      <c r="B354" s="20">
        <v>2013</v>
      </c>
      <c r="C354" s="20" t="s">
        <v>14</v>
      </c>
      <c r="D354" s="20">
        <v>1</v>
      </c>
      <c r="E354" s="37">
        <v>320</v>
      </c>
      <c r="F354" s="38">
        <v>640.66666666666663</v>
      </c>
      <c r="G354" s="22" t="s">
        <v>15</v>
      </c>
      <c r="H354" s="20" t="s">
        <v>16</v>
      </c>
    </row>
    <row r="355" spans="1:8" s="4" customFormat="1">
      <c r="A355" s="19" t="s">
        <v>436</v>
      </c>
      <c r="B355" s="20">
        <v>2013</v>
      </c>
      <c r="C355" s="22" t="s">
        <v>14</v>
      </c>
      <c r="D355" s="22">
        <v>3</v>
      </c>
      <c r="E355" s="37">
        <v>340</v>
      </c>
      <c r="F355" s="38">
        <v>676.33333333333326</v>
      </c>
      <c r="G355" s="22" t="s">
        <v>76</v>
      </c>
      <c r="H355" s="20" t="s">
        <v>16</v>
      </c>
    </row>
    <row r="356" spans="1:8" s="4" customFormat="1">
      <c r="A356" s="19" t="s">
        <v>437</v>
      </c>
      <c r="B356" s="20">
        <v>2013</v>
      </c>
      <c r="C356" s="22" t="s">
        <v>14</v>
      </c>
      <c r="D356" s="22">
        <v>1</v>
      </c>
      <c r="E356" s="37">
        <v>240</v>
      </c>
      <c r="F356" s="38">
        <v>498</v>
      </c>
      <c r="G356" s="22" t="s">
        <v>70</v>
      </c>
      <c r="H356" s="20" t="s">
        <v>16</v>
      </c>
    </row>
    <row r="357" spans="1:8" s="4" customFormat="1">
      <c r="A357" s="19" t="s">
        <v>439</v>
      </c>
      <c r="B357" s="20">
        <v>2013</v>
      </c>
      <c r="C357" s="22" t="s">
        <v>14</v>
      </c>
      <c r="D357" s="22">
        <v>1</v>
      </c>
      <c r="E357" s="37">
        <v>310</v>
      </c>
      <c r="F357" s="38">
        <v>622.83333333333326</v>
      </c>
      <c r="G357" s="22" t="s">
        <v>440</v>
      </c>
      <c r="H357" s="20" t="s">
        <v>16</v>
      </c>
    </row>
    <row r="358" spans="1:8">
      <c r="A358" s="58" t="s">
        <v>441</v>
      </c>
      <c r="B358" s="8">
        <v>2014</v>
      </c>
      <c r="C358" s="8" t="s">
        <v>14</v>
      </c>
      <c r="D358" s="8">
        <v>1</v>
      </c>
      <c r="E358" s="54">
        <v>1600</v>
      </c>
      <c r="F358" s="38">
        <v>2923.3333333333335</v>
      </c>
      <c r="G358" s="50" t="s">
        <v>31</v>
      </c>
      <c r="H358" s="8" t="s">
        <v>16</v>
      </c>
    </row>
    <row r="359" spans="1:8" s="4" customFormat="1">
      <c r="A359" s="19" t="s">
        <v>436</v>
      </c>
      <c r="B359" s="20">
        <v>2014</v>
      </c>
      <c r="C359" s="22" t="s">
        <v>14</v>
      </c>
      <c r="D359" s="22">
        <v>1</v>
      </c>
      <c r="E359" s="37">
        <v>275</v>
      </c>
      <c r="F359" s="38">
        <v>560.41666666666674</v>
      </c>
      <c r="G359" s="22" t="s">
        <v>76</v>
      </c>
      <c r="H359" s="20" t="s">
        <v>16</v>
      </c>
    </row>
    <row r="360" spans="1:8" s="4" customFormat="1">
      <c r="A360" s="47" t="s">
        <v>442</v>
      </c>
      <c r="B360" s="22">
        <v>2016</v>
      </c>
      <c r="C360" s="21" t="s">
        <v>17</v>
      </c>
      <c r="D360" s="22">
        <v>2</v>
      </c>
      <c r="E360" s="37">
        <v>570</v>
      </c>
      <c r="F360" s="38">
        <v>6239</v>
      </c>
      <c r="G360" s="40" t="s">
        <v>37</v>
      </c>
      <c r="H360" s="20" t="s">
        <v>16</v>
      </c>
    </row>
    <row r="361" spans="1:8" s="4" customFormat="1">
      <c r="A361" s="47" t="s">
        <v>443</v>
      </c>
      <c r="B361" s="22">
        <v>2016</v>
      </c>
      <c r="C361" s="20" t="s">
        <v>14</v>
      </c>
      <c r="D361" s="22">
        <v>1</v>
      </c>
      <c r="E361" s="37">
        <v>1100</v>
      </c>
      <c r="F361" s="38">
        <v>2031.6666666666667</v>
      </c>
      <c r="G361" s="40" t="s">
        <v>37</v>
      </c>
      <c r="H361" s="20" t="s">
        <v>16</v>
      </c>
    </row>
    <row r="362" spans="1:8" s="4" customFormat="1">
      <c r="A362" s="19" t="s">
        <v>444</v>
      </c>
      <c r="B362" s="20">
        <v>2016</v>
      </c>
      <c r="C362" s="22" t="s">
        <v>14</v>
      </c>
      <c r="D362" s="22">
        <v>1</v>
      </c>
      <c r="E362" s="37">
        <v>440</v>
      </c>
      <c r="F362" s="38">
        <v>854.66666666666652</v>
      </c>
      <c r="G362" s="22" t="s">
        <v>72</v>
      </c>
      <c r="H362" s="20" t="s">
        <v>16</v>
      </c>
    </row>
    <row r="363" spans="1:8" s="4" customFormat="1">
      <c r="A363" s="19" t="s">
        <v>445</v>
      </c>
      <c r="B363" s="20">
        <v>2016</v>
      </c>
      <c r="C363" s="22" t="s">
        <v>14</v>
      </c>
      <c r="D363" s="22">
        <v>1</v>
      </c>
      <c r="E363" s="37">
        <v>440</v>
      </c>
      <c r="F363" s="38">
        <v>854.66666666666652</v>
      </c>
      <c r="G363" s="22" t="s">
        <v>100</v>
      </c>
      <c r="H363" s="20" t="s">
        <v>16</v>
      </c>
    </row>
    <row r="364" spans="1:8" s="4" customFormat="1">
      <c r="A364" s="19" t="s">
        <v>439</v>
      </c>
      <c r="B364" s="20">
        <v>2016</v>
      </c>
      <c r="C364" s="22" t="s">
        <v>14</v>
      </c>
      <c r="D364" s="22">
        <v>2</v>
      </c>
      <c r="E364" s="37">
        <v>440</v>
      </c>
      <c r="F364" s="38">
        <v>854.66666666666652</v>
      </c>
      <c r="G364" s="22" t="s">
        <v>100</v>
      </c>
      <c r="H364" s="20" t="s">
        <v>16</v>
      </c>
    </row>
    <row r="365" spans="1:8" s="4" customFormat="1">
      <c r="A365" s="19" t="s">
        <v>438</v>
      </c>
      <c r="B365" s="20">
        <v>2016</v>
      </c>
      <c r="C365" s="22" t="s">
        <v>14</v>
      </c>
      <c r="D365" s="22">
        <v>2</v>
      </c>
      <c r="E365" s="37">
        <v>440</v>
      </c>
      <c r="F365" s="38">
        <v>854.66666666666652</v>
      </c>
      <c r="G365" s="22" t="s">
        <v>100</v>
      </c>
      <c r="H365" s="20" t="s">
        <v>16</v>
      </c>
    </row>
    <row r="366" spans="1:8" s="4" customFormat="1">
      <c r="A366" s="19" t="s">
        <v>446</v>
      </c>
      <c r="B366" s="20">
        <v>2016</v>
      </c>
      <c r="C366" s="22" t="s">
        <v>14</v>
      </c>
      <c r="D366" s="22">
        <v>4</v>
      </c>
      <c r="E366" s="37">
        <v>400</v>
      </c>
      <c r="F366" s="38">
        <v>783.33333333333337</v>
      </c>
      <c r="G366" s="22" t="s">
        <v>394</v>
      </c>
      <c r="H366" s="20" t="s">
        <v>16</v>
      </c>
    </row>
    <row r="367" spans="1:8" s="4" customFormat="1">
      <c r="A367" s="19" t="s">
        <v>447</v>
      </c>
      <c r="B367" s="20">
        <v>2016</v>
      </c>
      <c r="C367" s="22" t="s">
        <v>14</v>
      </c>
      <c r="D367" s="22">
        <v>4</v>
      </c>
      <c r="E367" s="37">
        <v>370</v>
      </c>
      <c r="F367" s="38">
        <v>729.83333333333326</v>
      </c>
      <c r="G367" s="22" t="s">
        <v>448</v>
      </c>
      <c r="H367" s="20" t="s">
        <v>16</v>
      </c>
    </row>
    <row r="368" spans="1:8" s="4" customFormat="1">
      <c r="A368" s="19" t="s">
        <v>436</v>
      </c>
      <c r="B368" s="20">
        <v>2016</v>
      </c>
      <c r="C368" s="22" t="s">
        <v>14</v>
      </c>
      <c r="D368" s="22">
        <v>2</v>
      </c>
      <c r="E368" s="37">
        <v>380</v>
      </c>
      <c r="F368" s="38">
        <v>747.66666666666663</v>
      </c>
      <c r="G368" s="22" t="s">
        <v>76</v>
      </c>
      <c r="H368" s="20" t="s">
        <v>16</v>
      </c>
    </row>
    <row r="369" spans="1:8" s="4" customFormat="1">
      <c r="A369" s="19" t="s">
        <v>437</v>
      </c>
      <c r="B369" s="20">
        <v>2016</v>
      </c>
      <c r="C369" s="22" t="s">
        <v>14</v>
      </c>
      <c r="D369" s="22">
        <v>4</v>
      </c>
      <c r="E369" s="37">
        <v>370</v>
      </c>
      <c r="F369" s="38">
        <v>729.83333333333326</v>
      </c>
      <c r="G369" s="22" t="s">
        <v>98</v>
      </c>
      <c r="H369" s="20" t="s">
        <v>16</v>
      </c>
    </row>
    <row r="370" spans="1:8" s="4" customFormat="1">
      <c r="A370" s="19" t="s">
        <v>449</v>
      </c>
      <c r="B370" s="20">
        <v>2016</v>
      </c>
      <c r="C370" s="22" t="s">
        <v>14</v>
      </c>
      <c r="D370" s="22">
        <v>2</v>
      </c>
      <c r="E370" s="37">
        <v>370</v>
      </c>
      <c r="F370" s="38">
        <v>729.83333333333326</v>
      </c>
      <c r="G370" s="22" t="s">
        <v>94</v>
      </c>
      <c r="H370" s="20" t="s">
        <v>16</v>
      </c>
    </row>
    <row r="371" spans="1:8" s="4" customFormat="1">
      <c r="A371" s="19" t="s">
        <v>450</v>
      </c>
      <c r="B371" s="22">
        <v>2016</v>
      </c>
      <c r="C371" s="20" t="s">
        <v>14</v>
      </c>
      <c r="D371" s="22">
        <v>1</v>
      </c>
      <c r="E371" s="37">
        <v>580</v>
      </c>
      <c r="F371" s="38">
        <v>1104.3333333333333</v>
      </c>
      <c r="G371" s="22" t="s">
        <v>76</v>
      </c>
      <c r="H371" s="20" t="s">
        <v>16</v>
      </c>
    </row>
    <row r="372" spans="1:8" s="4" customFormat="1">
      <c r="A372" s="19" t="s">
        <v>451</v>
      </c>
      <c r="B372" s="22">
        <v>2016</v>
      </c>
      <c r="C372" s="20" t="s">
        <v>14</v>
      </c>
      <c r="D372" s="22">
        <v>1</v>
      </c>
      <c r="E372" s="37">
        <v>560</v>
      </c>
      <c r="F372" s="38">
        <v>1068.6666666666665</v>
      </c>
      <c r="G372" s="22" t="s">
        <v>98</v>
      </c>
      <c r="H372" s="20" t="s">
        <v>16</v>
      </c>
    </row>
    <row r="373" spans="1:8" s="4" customFormat="1">
      <c r="A373" s="19" t="s">
        <v>452</v>
      </c>
      <c r="B373" s="22">
        <v>2016</v>
      </c>
      <c r="C373" s="20" t="s">
        <v>14</v>
      </c>
      <c r="D373" s="22">
        <v>3</v>
      </c>
      <c r="E373" s="37">
        <v>340</v>
      </c>
      <c r="F373" s="38">
        <v>676.33333333333326</v>
      </c>
      <c r="G373" s="22" t="s">
        <v>72</v>
      </c>
      <c r="H373" s="20" t="s">
        <v>16</v>
      </c>
    </row>
    <row r="374" spans="1:8" s="4" customFormat="1">
      <c r="A374" s="56" t="s">
        <v>453</v>
      </c>
      <c r="B374" s="20">
        <v>2017</v>
      </c>
      <c r="C374" s="22" t="s">
        <v>14</v>
      </c>
      <c r="D374" s="22">
        <v>1</v>
      </c>
      <c r="E374" s="37">
        <v>920</v>
      </c>
      <c r="F374" s="38">
        <v>1710.6666666666667</v>
      </c>
      <c r="G374" s="22" t="s">
        <v>66</v>
      </c>
      <c r="H374" s="20" t="s">
        <v>16</v>
      </c>
    </row>
    <row r="375" spans="1:8" s="4" customFormat="1">
      <c r="A375" s="56" t="s">
        <v>454</v>
      </c>
      <c r="B375" s="20">
        <v>2019</v>
      </c>
      <c r="C375" s="20" t="s">
        <v>14</v>
      </c>
      <c r="D375" s="22">
        <v>4</v>
      </c>
      <c r="E375" s="37">
        <v>280</v>
      </c>
      <c r="F375" s="38">
        <v>569.33333333333326</v>
      </c>
      <c r="G375" s="22" t="s">
        <v>15</v>
      </c>
      <c r="H375" s="20" t="s">
        <v>16</v>
      </c>
    </row>
    <row r="376" spans="1:8">
      <c r="A376" s="74"/>
      <c r="B376" s="8"/>
      <c r="C376" s="8"/>
      <c r="D376" s="50"/>
      <c r="E376" s="54"/>
      <c r="F376" s="68"/>
      <c r="G376" s="50"/>
    </row>
    <row r="377" spans="1:8">
      <c r="A377" s="77" t="s">
        <v>455</v>
      </c>
      <c r="B377" s="77"/>
      <c r="C377" s="77"/>
      <c r="D377" s="77"/>
      <c r="E377" s="77"/>
      <c r="F377" s="77"/>
      <c r="G377" s="77"/>
      <c r="H377" s="77"/>
    </row>
    <row r="378" spans="1:8" s="4" customFormat="1">
      <c r="A378" s="47" t="s">
        <v>457</v>
      </c>
      <c r="B378" s="20">
        <v>1999</v>
      </c>
      <c r="C378" s="22" t="s">
        <v>14</v>
      </c>
      <c r="D378" s="22">
        <v>1</v>
      </c>
      <c r="E378" s="37">
        <v>1350</v>
      </c>
      <c r="F378" s="38">
        <v>2477.5</v>
      </c>
      <c r="G378" s="22" t="s">
        <v>177</v>
      </c>
      <c r="H378" s="20" t="s">
        <v>16</v>
      </c>
    </row>
    <row r="379" spans="1:8" s="4" customFormat="1">
      <c r="A379" s="19" t="s">
        <v>459</v>
      </c>
      <c r="B379" s="20">
        <v>2006</v>
      </c>
      <c r="C379" s="22" t="s">
        <v>14</v>
      </c>
      <c r="D379" s="22">
        <v>1</v>
      </c>
      <c r="E379" s="37">
        <v>370</v>
      </c>
      <c r="F379" s="38">
        <v>729.83333333333326</v>
      </c>
      <c r="G379" s="22" t="s">
        <v>172</v>
      </c>
      <c r="H379" s="20" t="s">
        <v>16</v>
      </c>
    </row>
    <row r="380" spans="1:8" s="4" customFormat="1">
      <c r="A380" s="19" t="s">
        <v>460</v>
      </c>
      <c r="B380" s="20">
        <v>2006</v>
      </c>
      <c r="C380" s="22" t="s">
        <v>14</v>
      </c>
      <c r="D380" s="22">
        <v>1</v>
      </c>
      <c r="E380" s="37">
        <v>1200</v>
      </c>
      <c r="F380" s="38">
        <v>2210</v>
      </c>
      <c r="G380" s="22" t="s">
        <v>181</v>
      </c>
      <c r="H380" s="20" t="s">
        <v>16</v>
      </c>
    </row>
    <row r="381" spans="1:8" s="4" customFormat="1">
      <c r="A381" s="19" t="s">
        <v>460</v>
      </c>
      <c r="B381" s="20">
        <v>2008</v>
      </c>
      <c r="C381" s="22" t="s">
        <v>14</v>
      </c>
      <c r="D381" s="22">
        <v>3</v>
      </c>
      <c r="E381" s="37">
        <v>950</v>
      </c>
      <c r="F381" s="38">
        <v>1764.1666666666667</v>
      </c>
      <c r="G381" s="22" t="s">
        <v>181</v>
      </c>
      <c r="H381" s="20" t="s">
        <v>16</v>
      </c>
    </row>
    <row r="382" spans="1:8" s="4" customFormat="1">
      <c r="A382" s="19" t="s">
        <v>457</v>
      </c>
      <c r="B382" s="20">
        <v>2008</v>
      </c>
      <c r="C382" s="22" t="s">
        <v>14</v>
      </c>
      <c r="D382" s="22">
        <v>2</v>
      </c>
      <c r="E382" s="37">
        <v>1240</v>
      </c>
      <c r="F382" s="38">
        <v>2281.333333333333</v>
      </c>
      <c r="G382" s="22" t="s">
        <v>181</v>
      </c>
      <c r="H382" s="20" t="s">
        <v>16</v>
      </c>
    </row>
    <row r="383" spans="1:8" s="4" customFormat="1">
      <c r="A383" s="19" t="s">
        <v>460</v>
      </c>
      <c r="B383" s="20">
        <v>2009</v>
      </c>
      <c r="C383" s="22" t="s">
        <v>14</v>
      </c>
      <c r="D383" s="22">
        <v>1</v>
      </c>
      <c r="E383" s="37">
        <v>950</v>
      </c>
      <c r="F383" s="38">
        <v>1764.1666666666667</v>
      </c>
      <c r="G383" s="22" t="s">
        <v>181</v>
      </c>
      <c r="H383" s="20" t="s">
        <v>16</v>
      </c>
    </row>
    <row r="384" spans="1:8" s="4" customFormat="1">
      <c r="A384" s="19" t="s">
        <v>460</v>
      </c>
      <c r="B384" s="20">
        <v>2010</v>
      </c>
      <c r="C384" s="22" t="s">
        <v>14</v>
      </c>
      <c r="D384" s="22">
        <v>1</v>
      </c>
      <c r="E384" s="37">
        <v>960</v>
      </c>
      <c r="F384" s="38">
        <v>1782</v>
      </c>
      <c r="G384" s="22" t="s">
        <v>181</v>
      </c>
      <c r="H384" s="20" t="s">
        <v>16</v>
      </c>
    </row>
    <row r="385" spans="1:8" s="4" customFormat="1">
      <c r="A385" s="19" t="s">
        <v>460</v>
      </c>
      <c r="B385" s="20">
        <v>2011</v>
      </c>
      <c r="C385" s="22" t="s">
        <v>14</v>
      </c>
      <c r="D385" s="22">
        <v>2</v>
      </c>
      <c r="E385" s="37">
        <v>720</v>
      </c>
      <c r="F385" s="38">
        <v>1354</v>
      </c>
      <c r="G385" s="22" t="s">
        <v>368</v>
      </c>
      <c r="H385" s="20" t="s">
        <v>16</v>
      </c>
    </row>
    <row r="386" spans="1:8" s="4" customFormat="1">
      <c r="A386" s="19" t="s">
        <v>461</v>
      </c>
      <c r="B386" s="20">
        <v>2007</v>
      </c>
      <c r="C386" s="22" t="s">
        <v>14</v>
      </c>
      <c r="D386" s="22">
        <v>1</v>
      </c>
      <c r="E386" s="37">
        <v>720</v>
      </c>
      <c r="F386" s="38">
        <v>1354</v>
      </c>
      <c r="G386" s="22" t="s">
        <v>90</v>
      </c>
      <c r="H386" s="20" t="s">
        <v>16</v>
      </c>
    </row>
    <row r="387" spans="1:8" s="4" customFormat="1">
      <c r="A387" s="19" t="s">
        <v>457</v>
      </c>
      <c r="B387" s="20">
        <v>2008</v>
      </c>
      <c r="C387" s="22" t="s">
        <v>14</v>
      </c>
      <c r="D387" s="22">
        <v>1</v>
      </c>
      <c r="E387" s="37">
        <v>1260</v>
      </c>
      <c r="F387" s="38">
        <v>2317</v>
      </c>
      <c r="G387" s="22" t="s">
        <v>181</v>
      </c>
      <c r="H387" s="20" t="s">
        <v>16</v>
      </c>
    </row>
    <row r="388" spans="1:8" s="4" customFormat="1">
      <c r="A388" s="47" t="s">
        <v>463</v>
      </c>
      <c r="B388" s="20">
        <v>2009</v>
      </c>
      <c r="C388" s="22" t="s">
        <v>14</v>
      </c>
      <c r="D388" s="20">
        <v>1</v>
      </c>
      <c r="E388" s="37">
        <v>780</v>
      </c>
      <c r="F388" s="38">
        <v>1461</v>
      </c>
      <c r="G388" s="40" t="s">
        <v>115</v>
      </c>
      <c r="H388" s="20" t="s">
        <v>16</v>
      </c>
    </row>
    <row r="389" spans="1:8" s="4" customFormat="1">
      <c r="A389" s="47" t="s">
        <v>464</v>
      </c>
      <c r="B389" s="20">
        <v>2010</v>
      </c>
      <c r="C389" s="22" t="s">
        <v>14</v>
      </c>
      <c r="D389" s="20">
        <v>3</v>
      </c>
      <c r="E389" s="37">
        <v>390</v>
      </c>
      <c r="F389" s="38">
        <v>765.5</v>
      </c>
      <c r="G389" s="22" t="s">
        <v>375</v>
      </c>
      <c r="H389" s="20" t="s">
        <v>16</v>
      </c>
    </row>
    <row r="390" spans="1:8" s="4" customFormat="1">
      <c r="A390" s="19" t="s">
        <v>462</v>
      </c>
      <c r="B390" s="20">
        <v>2010</v>
      </c>
      <c r="C390" s="22" t="s">
        <v>14</v>
      </c>
      <c r="D390" s="22">
        <v>1</v>
      </c>
      <c r="E390" s="37">
        <v>570</v>
      </c>
      <c r="F390" s="38">
        <v>1086.5</v>
      </c>
      <c r="G390" s="22" t="s">
        <v>24</v>
      </c>
      <c r="H390" s="20" t="s">
        <v>16</v>
      </c>
    </row>
    <row r="391" spans="1:8" s="4" customFormat="1">
      <c r="A391" s="47" t="s">
        <v>465</v>
      </c>
      <c r="B391" s="22">
        <v>2010</v>
      </c>
      <c r="C391" s="23" t="s">
        <v>17</v>
      </c>
      <c r="D391" s="41">
        <v>1</v>
      </c>
      <c r="E391" s="37">
        <v>175</v>
      </c>
      <c r="F391" s="38">
        <v>2012.4999999999998</v>
      </c>
      <c r="G391" s="51" t="s">
        <v>368</v>
      </c>
      <c r="H391" s="20" t="s">
        <v>16</v>
      </c>
    </row>
    <row r="392" spans="1:8" s="4" customFormat="1">
      <c r="A392" s="47" t="s">
        <v>466</v>
      </c>
      <c r="B392" s="22">
        <v>2010</v>
      </c>
      <c r="C392" s="22" t="s">
        <v>14</v>
      </c>
      <c r="D392" s="41">
        <v>1</v>
      </c>
      <c r="E392" s="37">
        <v>295</v>
      </c>
      <c r="F392" s="38">
        <v>596.08333333333326</v>
      </c>
      <c r="G392" s="55" t="s">
        <v>41</v>
      </c>
      <c r="H392" s="20" t="s">
        <v>16</v>
      </c>
    </row>
    <row r="393" spans="1:8" s="4" customFormat="1">
      <c r="A393" s="47" t="s">
        <v>467</v>
      </c>
      <c r="B393" s="22">
        <v>2010</v>
      </c>
      <c r="C393" s="22" t="s">
        <v>14</v>
      </c>
      <c r="D393" s="41">
        <v>10</v>
      </c>
      <c r="E393" s="37">
        <v>88</v>
      </c>
      <c r="F393" s="38">
        <v>226.93333333333331</v>
      </c>
      <c r="G393" s="55" t="s">
        <v>106</v>
      </c>
      <c r="H393" s="20" t="s">
        <v>16</v>
      </c>
    </row>
    <row r="394" spans="1:8" s="4" customFormat="1">
      <c r="A394" s="47" t="s">
        <v>468</v>
      </c>
      <c r="B394" s="22">
        <v>2010</v>
      </c>
      <c r="C394" s="23" t="s">
        <v>17</v>
      </c>
      <c r="D394" s="41">
        <v>12</v>
      </c>
      <c r="E394" s="37">
        <v>38</v>
      </c>
      <c r="F394" s="38">
        <v>546.59999999999991</v>
      </c>
      <c r="G394" s="55" t="s">
        <v>106</v>
      </c>
      <c r="H394" s="20" t="s">
        <v>16</v>
      </c>
    </row>
    <row r="395" spans="1:8" s="4" customFormat="1">
      <c r="A395" s="47" t="s">
        <v>469</v>
      </c>
      <c r="B395" s="22">
        <v>2010</v>
      </c>
      <c r="C395" s="23" t="s">
        <v>184</v>
      </c>
      <c r="D395" s="41">
        <v>3</v>
      </c>
      <c r="E395" s="37">
        <v>80</v>
      </c>
      <c r="F395" s="38">
        <v>1136</v>
      </c>
      <c r="G395" s="55" t="s">
        <v>106</v>
      </c>
      <c r="H395" s="20" t="s">
        <v>16</v>
      </c>
    </row>
    <row r="396" spans="1:8" s="4" customFormat="1">
      <c r="A396" s="47" t="s">
        <v>470</v>
      </c>
      <c r="B396" s="22">
        <v>2012</v>
      </c>
      <c r="C396" s="22" t="s">
        <v>14</v>
      </c>
      <c r="D396" s="41">
        <v>3</v>
      </c>
      <c r="E396" s="37">
        <v>350</v>
      </c>
      <c r="F396" s="38">
        <v>694.16666666666663</v>
      </c>
      <c r="G396" s="55" t="s">
        <v>24</v>
      </c>
      <c r="H396" s="20" t="s">
        <v>16</v>
      </c>
    </row>
    <row r="397" spans="1:8" s="4" customFormat="1">
      <c r="A397" s="47" t="s">
        <v>456</v>
      </c>
      <c r="B397" s="22">
        <v>2012</v>
      </c>
      <c r="C397" s="20" t="s">
        <v>42</v>
      </c>
      <c r="D397" s="41">
        <v>2</v>
      </c>
      <c r="E397" s="37">
        <v>1680</v>
      </c>
      <c r="F397" s="38">
        <v>6062</v>
      </c>
      <c r="G397" s="55" t="s">
        <v>72</v>
      </c>
      <c r="H397" s="20" t="s">
        <v>16</v>
      </c>
    </row>
    <row r="398" spans="1:8" s="4" customFormat="1">
      <c r="A398" s="47" t="s">
        <v>458</v>
      </c>
      <c r="B398" s="22">
        <v>2013</v>
      </c>
      <c r="C398" s="22" t="s">
        <v>14</v>
      </c>
      <c r="D398" s="41">
        <v>3</v>
      </c>
      <c r="E398" s="37">
        <v>900</v>
      </c>
      <c r="F398" s="38">
        <v>1675</v>
      </c>
      <c r="G398" s="40" t="s">
        <v>471</v>
      </c>
      <c r="H398" s="20" t="s">
        <v>16</v>
      </c>
    </row>
    <row r="399" spans="1:8" s="4" customFormat="1">
      <c r="A399" s="47" t="s">
        <v>472</v>
      </c>
      <c r="B399" s="22">
        <v>2013</v>
      </c>
      <c r="C399" s="23" t="s">
        <v>17</v>
      </c>
      <c r="D399" s="41">
        <v>7</v>
      </c>
      <c r="E399" s="37">
        <v>350</v>
      </c>
      <c r="F399" s="38">
        <v>3884.9999999999995</v>
      </c>
      <c r="G399" s="40" t="s">
        <v>471</v>
      </c>
      <c r="H399" s="20" t="s">
        <v>16</v>
      </c>
    </row>
    <row r="400" spans="1:8" s="4" customFormat="1">
      <c r="A400" s="47" t="s">
        <v>473</v>
      </c>
      <c r="B400" s="22">
        <v>2013</v>
      </c>
      <c r="C400" s="23" t="s">
        <v>17</v>
      </c>
      <c r="D400" s="41">
        <v>1</v>
      </c>
      <c r="E400" s="37">
        <v>125</v>
      </c>
      <c r="F400" s="38">
        <v>1477.5</v>
      </c>
      <c r="G400" s="22" t="s">
        <v>378</v>
      </c>
      <c r="H400" s="20" t="s">
        <v>16</v>
      </c>
    </row>
    <row r="401" spans="1:8" s="4" customFormat="1">
      <c r="A401" s="19" t="s">
        <v>474</v>
      </c>
      <c r="B401" s="20">
        <v>2014</v>
      </c>
      <c r="C401" s="22" t="s">
        <v>14</v>
      </c>
      <c r="D401" s="22">
        <v>2</v>
      </c>
      <c r="E401" s="37">
        <v>240</v>
      </c>
      <c r="F401" s="38">
        <v>498</v>
      </c>
      <c r="G401" s="22" t="s">
        <v>106</v>
      </c>
      <c r="H401" s="20" t="s">
        <v>16</v>
      </c>
    </row>
    <row r="402" spans="1:8" s="4" customFormat="1">
      <c r="A402" s="19" t="s">
        <v>475</v>
      </c>
      <c r="B402" s="20">
        <v>2015</v>
      </c>
      <c r="C402" s="22" t="s">
        <v>14</v>
      </c>
      <c r="D402" s="22">
        <v>1</v>
      </c>
      <c r="E402" s="37">
        <v>145</v>
      </c>
      <c r="F402" s="38">
        <v>328.58333333333331</v>
      </c>
      <c r="G402" s="22" t="s">
        <v>181</v>
      </c>
      <c r="H402" s="20" t="s">
        <v>16</v>
      </c>
    </row>
    <row r="403" spans="1:8" s="4" customFormat="1">
      <c r="A403" s="19" t="s">
        <v>476</v>
      </c>
      <c r="B403" s="20">
        <v>2015</v>
      </c>
      <c r="C403" s="22" t="s">
        <v>42</v>
      </c>
      <c r="D403" s="22">
        <v>10</v>
      </c>
      <c r="E403" s="37">
        <v>270</v>
      </c>
      <c r="F403" s="38">
        <v>1033</v>
      </c>
      <c r="G403" s="22" t="s">
        <v>76</v>
      </c>
      <c r="H403" s="20" t="s">
        <v>16</v>
      </c>
    </row>
    <row r="404" spans="1:8" s="4" customFormat="1">
      <c r="A404" s="47" t="s">
        <v>456</v>
      </c>
      <c r="B404" s="22">
        <v>2015</v>
      </c>
      <c r="C404" s="22" t="s">
        <v>42</v>
      </c>
      <c r="D404" s="41">
        <v>2</v>
      </c>
      <c r="E404" s="37">
        <v>2050</v>
      </c>
      <c r="F404" s="38">
        <v>7381.666666666667</v>
      </c>
      <c r="G404" s="40" t="s">
        <v>37</v>
      </c>
      <c r="H404" s="20" t="s">
        <v>16</v>
      </c>
    </row>
    <row r="405" spans="1:8" s="4" customFormat="1">
      <c r="A405" s="19" t="s">
        <v>477</v>
      </c>
      <c r="B405" s="20">
        <v>2016</v>
      </c>
      <c r="C405" s="23" t="s">
        <v>17</v>
      </c>
      <c r="D405" s="22">
        <v>1</v>
      </c>
      <c r="E405" s="37">
        <v>1200</v>
      </c>
      <c r="F405" s="38">
        <v>12980</v>
      </c>
      <c r="G405" s="22" t="s">
        <v>15</v>
      </c>
      <c r="H405" s="20" t="s">
        <v>16</v>
      </c>
    </row>
    <row r="406" spans="1:8" s="4" customFormat="1">
      <c r="A406" s="47" t="s">
        <v>478</v>
      </c>
      <c r="B406" s="20">
        <v>2016</v>
      </c>
      <c r="C406" s="22" t="s">
        <v>14</v>
      </c>
      <c r="D406" s="22">
        <v>2</v>
      </c>
      <c r="E406" s="37">
        <v>395</v>
      </c>
      <c r="F406" s="38">
        <v>774.41666666666652</v>
      </c>
      <c r="G406" s="40" t="s">
        <v>43</v>
      </c>
      <c r="H406" s="20" t="s">
        <v>16</v>
      </c>
    </row>
    <row r="407" spans="1:8" s="4" customFormat="1">
      <c r="A407" s="47" t="s">
        <v>479</v>
      </c>
      <c r="B407" s="22">
        <v>2016</v>
      </c>
      <c r="C407" s="23" t="s">
        <v>17</v>
      </c>
      <c r="D407" s="41">
        <v>4</v>
      </c>
      <c r="E407" s="37">
        <v>330</v>
      </c>
      <c r="F407" s="38">
        <v>3670.9999999999995</v>
      </c>
      <c r="G407" s="22" t="s">
        <v>18</v>
      </c>
      <c r="H407" s="20" t="s">
        <v>16</v>
      </c>
    </row>
    <row r="408" spans="1:8" s="4" customFormat="1">
      <c r="A408" s="19" t="s">
        <v>474</v>
      </c>
      <c r="B408" s="20">
        <v>2016</v>
      </c>
      <c r="C408" s="22" t="s">
        <v>14</v>
      </c>
      <c r="D408" s="22">
        <v>3</v>
      </c>
      <c r="E408" s="37">
        <v>480</v>
      </c>
      <c r="F408" s="38">
        <v>926</v>
      </c>
      <c r="G408" s="22" t="s">
        <v>18</v>
      </c>
      <c r="H408" s="20" t="s">
        <v>16</v>
      </c>
    </row>
    <row r="409" spans="1:8" s="4" customFormat="1">
      <c r="A409" s="47" t="s">
        <v>458</v>
      </c>
      <c r="B409" s="22">
        <v>2017</v>
      </c>
      <c r="C409" s="22" t="s">
        <v>14</v>
      </c>
      <c r="D409" s="22">
        <v>4</v>
      </c>
      <c r="E409" s="37">
        <v>800</v>
      </c>
      <c r="F409" s="38">
        <v>1496.6666666666667</v>
      </c>
      <c r="G409" s="22" t="s">
        <v>72</v>
      </c>
      <c r="H409" s="20" t="s">
        <v>16</v>
      </c>
    </row>
    <row r="410" spans="1:8" s="4" customFormat="1">
      <c r="A410" s="47" t="s">
        <v>479</v>
      </c>
      <c r="B410" s="22">
        <v>2017</v>
      </c>
      <c r="C410" s="21" t="s">
        <v>17</v>
      </c>
      <c r="D410" s="20">
        <v>5</v>
      </c>
      <c r="E410" s="37">
        <v>310</v>
      </c>
      <c r="F410" s="38">
        <v>3457</v>
      </c>
      <c r="G410" s="22" t="s">
        <v>72</v>
      </c>
      <c r="H410" s="20" t="s">
        <v>16</v>
      </c>
    </row>
    <row r="411" spans="1:8" s="4" customFormat="1">
      <c r="A411" s="47" t="s">
        <v>461</v>
      </c>
      <c r="B411" s="22">
        <v>2018</v>
      </c>
      <c r="C411" s="22" t="s">
        <v>14</v>
      </c>
      <c r="D411" s="22">
        <v>4</v>
      </c>
      <c r="E411" s="37">
        <v>590</v>
      </c>
      <c r="F411" s="38">
        <v>1122.1666666666665</v>
      </c>
      <c r="G411" s="22" t="s">
        <v>18</v>
      </c>
      <c r="H411" s="20" t="s">
        <v>16</v>
      </c>
    </row>
    <row r="412" spans="1:8" s="4" customFormat="1">
      <c r="A412" s="47" t="s">
        <v>458</v>
      </c>
      <c r="B412" s="22">
        <v>2018</v>
      </c>
      <c r="C412" s="22" t="s">
        <v>14</v>
      </c>
      <c r="D412" s="22">
        <v>2</v>
      </c>
      <c r="E412" s="37">
        <v>850</v>
      </c>
      <c r="F412" s="38">
        <v>1585.833333333333</v>
      </c>
      <c r="G412" s="22" t="s">
        <v>72</v>
      </c>
      <c r="H412" s="20" t="s">
        <v>16</v>
      </c>
    </row>
    <row r="413" spans="1:8" s="4" customFormat="1">
      <c r="A413" s="18"/>
      <c r="E413" s="6"/>
      <c r="F413" s="7"/>
      <c r="H413" s="20"/>
    </row>
    <row r="414" spans="1:8" s="4" customFormat="1">
      <c r="A414" s="59" t="s">
        <v>480</v>
      </c>
      <c r="E414" s="6"/>
      <c r="F414" s="7"/>
      <c r="H414" s="20"/>
    </row>
    <row r="415" spans="1:8">
      <c r="A415" t="s">
        <v>517</v>
      </c>
    </row>
    <row r="422" spans="1:1">
      <c r="A422" s="60"/>
    </row>
  </sheetData>
  <sortState xmlns:xlrd2="http://schemas.microsoft.com/office/spreadsheetml/2017/richdata2" ref="A152:K158">
    <sortCondition ref="A152:A158"/>
  </sortState>
  <mergeCells count="22">
    <mergeCell ref="A339:H339"/>
    <mergeCell ref="A377:H377"/>
    <mergeCell ref="A295:H295"/>
    <mergeCell ref="A305:H305"/>
    <mergeCell ref="A323:H323"/>
    <mergeCell ref="A329:H329"/>
    <mergeCell ref="A333:H333"/>
    <mergeCell ref="A269:H269"/>
    <mergeCell ref="A280:H280"/>
    <mergeCell ref="A283:H283"/>
    <mergeCell ref="A290:H290"/>
    <mergeCell ref="A336:H336"/>
    <mergeCell ref="A132:H132"/>
    <mergeCell ref="A235:H235"/>
    <mergeCell ref="A248:H248"/>
    <mergeCell ref="A257:H257"/>
    <mergeCell ref="A263:H263"/>
    <mergeCell ref="A1:B1"/>
    <mergeCell ref="A2:B2"/>
    <mergeCell ref="A9:H9"/>
    <mergeCell ref="A93:H93"/>
    <mergeCell ref="A97:H97"/>
  </mergeCells>
  <phoneticPr fontId="38" type="noConversion"/>
  <hyperlinks>
    <hyperlink ref="A5" r:id="rId1" xr:uid="{00000000-0004-0000-0000-000000000000}"/>
  </hyperlinks>
  <pageMargins left="0.7" right="0.7" top="0.75" bottom="0.75" header="0.3" footer="0.3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</dc:creator>
  <cp:lastModifiedBy>Lana WU</cp:lastModifiedBy>
  <dcterms:created xsi:type="dcterms:W3CDTF">2018-11-22T03:11:00Z</dcterms:created>
  <dcterms:modified xsi:type="dcterms:W3CDTF">2022-01-17T01:30:33Z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987F8B6B76C54BE0A0612E0EF044E4CE</vt:lpwstr>
  </property>
</Properties>
</file>